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LANDISK-EECC2C\disk1\LAN DISK\22)太陽光・太陽熱普及促進事業\2024年度　事業者用太陽光・蓄電池導入支援事業\募集要領・様式・内規・Q＆A\240425再エネ補助金　募集要領等　修正\"/>
    </mc:Choice>
  </mc:AlternateContent>
  <xr:revisionPtr revIDLastSave="0" documentId="13_ncr:1_{FE7211E5-7868-45FF-8956-1A9CBBAF877B}" xr6:coauthVersionLast="47" xr6:coauthVersionMax="47" xr10:uidLastSave="{00000000-0000-0000-0000-000000000000}"/>
  <bookViews>
    <workbookView xWindow="-120" yWindow="-120" windowWidth="20730" windowHeight="11160" tabRatio="961" activeTab="1" xr2:uid="{00000000-000D-0000-FFFF-FFFF00000000}"/>
  </bookViews>
  <sheets>
    <sheet name="チェックリスト【交付申請書】" sheetId="6" r:id="rId1"/>
    <sheet name="様式１" sheetId="1" r:id="rId2"/>
    <sheet name="別紙１事業計画書①" sheetId="2" r:id="rId3"/>
    <sheet name="別紙１事業計画書②" sheetId="3" r:id="rId4"/>
    <sheet name="別紙２工程表" sheetId="4" r:id="rId5"/>
    <sheet name="添付１（交付申請用）" sheetId="7" r:id="rId6"/>
    <sheet name="添付２" sheetId="9" r:id="rId7"/>
    <sheet name="添付３" sheetId="10" r:id="rId8"/>
    <sheet name="添付４（太陽光）" sheetId="11" r:id="rId9"/>
    <sheet name="添付５（蓄電池）" sheetId="12" r:id="rId10"/>
    <sheet name="センター用（申請者は編集しないでください）" sheetId="5" r:id="rId11"/>
  </sheets>
  <definedNames>
    <definedName name="_xlnm.Print_Area" localSheetId="0">チェックリスト【交付申請書】!$A$1:$G$27</definedName>
    <definedName name="_xlnm.Print_Area" localSheetId="5">'添付１（交付申請用）'!$A$1:$I$25</definedName>
    <definedName name="_xlnm.Print_Area" localSheetId="6">添付２!$A$1:$H$35</definedName>
    <definedName name="_xlnm.Print_Area" localSheetId="7">添付３!$A$1:$I$36</definedName>
    <definedName name="_xlnm.Print_Area" localSheetId="8">'添付４（太陽光）'!$A$1:$K$65</definedName>
    <definedName name="_xlnm.Print_Area" localSheetId="9">'添付５（蓄電池）'!$A$1:$K$66</definedName>
    <definedName name="_xlnm.Print_Area" localSheetId="2">別紙１事業計画書①!$A$1:$H$37</definedName>
    <definedName name="_xlnm.Print_Area" localSheetId="3">別紙１事業計画書②!$A$1:$M$41</definedName>
    <definedName name="_xlnm.Print_Area" localSheetId="4">別紙２工程表!$A$1:$M$23</definedName>
    <definedName name="_xlnm.Print_Area" localSheetId="1">様式１!$A$1:$H$29</definedName>
    <definedName name="屋根設置">添付３!$S$6:$S$10</definedName>
    <definedName name="地上設置">添付３!$R$6:$R$10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K3" i="5" l="1"/>
  <c r="BJ3" i="5"/>
  <c r="BI3" i="5"/>
  <c r="BH3" i="5"/>
  <c r="BG3" i="5"/>
  <c r="BF3" i="5"/>
  <c r="BE3" i="5"/>
  <c r="BD3" i="5"/>
  <c r="BC3" i="5"/>
  <c r="BB3" i="5"/>
  <c r="BA3" i="5"/>
  <c r="AZ3" i="5"/>
  <c r="AY3" i="5"/>
  <c r="AX3" i="5"/>
  <c r="AW3" i="5"/>
  <c r="AV3" i="5"/>
  <c r="AU3" i="5"/>
  <c r="AT3" i="5"/>
  <c r="AS3" i="5"/>
  <c r="AR3" i="5"/>
  <c r="AQ3" i="5"/>
  <c r="AP3" i="5"/>
  <c r="AO3" i="5"/>
  <c r="AN3" i="5"/>
  <c r="AM3" i="5"/>
  <c r="AL3" i="5"/>
  <c r="AK3" i="5"/>
  <c r="AJ3" i="5"/>
  <c r="AI3" i="5"/>
  <c r="AG3" i="5"/>
  <c r="AF3" i="5"/>
  <c r="AE3" i="5"/>
  <c r="AD3" i="5"/>
  <c r="AC3" i="5"/>
  <c r="AB3" i="5"/>
  <c r="AA3" i="5"/>
  <c r="Z3" i="5"/>
  <c r="Y3" i="5"/>
  <c r="X3" i="5"/>
  <c r="W3" i="5"/>
  <c r="V3" i="5"/>
  <c r="U3" i="5"/>
  <c r="T3" i="5"/>
  <c r="S3" i="5"/>
  <c r="R3" i="5"/>
  <c r="Q3" i="5"/>
  <c r="P3" i="5"/>
  <c r="O3" i="5"/>
  <c r="N3" i="5"/>
  <c r="M3" i="5"/>
  <c r="L3" i="5"/>
  <c r="K3" i="5"/>
  <c r="J3" i="5"/>
  <c r="I3" i="5"/>
  <c r="H3" i="5"/>
  <c r="G3" i="5"/>
  <c r="F3" i="5"/>
  <c r="E3" i="5"/>
  <c r="D3" i="5"/>
  <c r="C3" i="5"/>
  <c r="B3" i="5"/>
  <c r="A3" i="5"/>
  <c r="H61" i="12"/>
  <c r="H60" i="12"/>
  <c r="H59" i="12"/>
  <c r="H58" i="12"/>
  <c r="H57" i="12"/>
  <c r="H56" i="12"/>
  <c r="H55" i="12"/>
  <c r="H54" i="12"/>
  <c r="H53" i="12"/>
  <c r="H52" i="12"/>
  <c r="H51" i="12"/>
  <c r="H50" i="12"/>
  <c r="H49" i="12"/>
  <c r="H48" i="12"/>
  <c r="H47" i="12"/>
  <c r="H46" i="12"/>
  <c r="H45" i="12"/>
  <c r="H44" i="12"/>
  <c r="H43" i="12"/>
  <c r="H42" i="12"/>
  <c r="H41" i="12"/>
  <c r="H40" i="12"/>
  <c r="H39" i="12"/>
  <c r="H38" i="12"/>
  <c r="H37" i="12"/>
  <c r="H36" i="12"/>
  <c r="H35" i="12"/>
  <c r="H34" i="12"/>
  <c r="H33" i="12"/>
  <c r="H32" i="12"/>
  <c r="H31" i="12"/>
  <c r="H30" i="12"/>
  <c r="H29" i="12"/>
  <c r="H28" i="12"/>
  <c r="H27" i="12"/>
  <c r="H26" i="12"/>
  <c r="H25" i="12"/>
  <c r="H24" i="12"/>
  <c r="H23" i="12"/>
  <c r="H22" i="12"/>
  <c r="H21" i="12"/>
  <c r="H20" i="12"/>
  <c r="H19" i="12"/>
  <c r="H18" i="12"/>
  <c r="H17" i="12"/>
  <c r="H16" i="12"/>
  <c r="H15" i="12"/>
  <c r="I12" i="12"/>
  <c r="D9" i="12"/>
  <c r="D7" i="12"/>
  <c r="D5" i="12"/>
  <c r="H60" i="11"/>
  <c r="H59" i="11"/>
  <c r="H58" i="11"/>
  <c r="H57" i="11"/>
  <c r="H56" i="11"/>
  <c r="H55" i="11"/>
  <c r="H54" i="11"/>
  <c r="H53" i="11"/>
  <c r="H52" i="11"/>
  <c r="H51" i="11"/>
  <c r="H50" i="11"/>
  <c r="H49" i="11"/>
  <c r="H48" i="11"/>
  <c r="H47" i="11"/>
  <c r="H46" i="11"/>
  <c r="H45" i="11"/>
  <c r="H44" i="11"/>
  <c r="H43" i="11"/>
  <c r="H42" i="11"/>
  <c r="H41" i="11"/>
  <c r="H40" i="11"/>
  <c r="H39" i="11"/>
  <c r="H38" i="11"/>
  <c r="H37" i="11"/>
  <c r="H36" i="11"/>
  <c r="H35" i="11"/>
  <c r="H34" i="11"/>
  <c r="H33" i="11"/>
  <c r="H32" i="11"/>
  <c r="H31" i="11"/>
  <c r="H30" i="11"/>
  <c r="H29" i="11"/>
  <c r="H28" i="11"/>
  <c r="H27" i="11"/>
  <c r="H26" i="11"/>
  <c r="H25" i="11"/>
  <c r="H24" i="11"/>
  <c r="H23" i="11"/>
  <c r="H22" i="11"/>
  <c r="H21" i="11"/>
  <c r="H20" i="11"/>
  <c r="H19" i="11"/>
  <c r="H18" i="11"/>
  <c r="H17" i="11"/>
  <c r="H16" i="11"/>
  <c r="H15" i="11"/>
  <c r="H14" i="11"/>
  <c r="H13" i="11"/>
  <c r="H12" i="11"/>
  <c r="I8" i="11"/>
  <c r="D3" i="11"/>
  <c r="G24" i="10"/>
  <c r="G23" i="10"/>
  <c r="G22" i="10"/>
  <c r="G21" i="10"/>
  <c r="G20" i="10"/>
  <c r="G19" i="10"/>
  <c r="G18" i="10"/>
  <c r="G17" i="10"/>
  <c r="G16" i="10"/>
  <c r="G15" i="10"/>
  <c r="G14" i="10"/>
  <c r="H11" i="10"/>
  <c r="E11" i="10"/>
  <c r="H10" i="10"/>
  <c r="E10" i="10"/>
  <c r="C30" i="9"/>
  <c r="C28" i="9"/>
  <c r="C8" i="9"/>
  <c r="C5" i="9"/>
  <c r="F16" i="3"/>
</calcChain>
</file>

<file path=xl/sharedStrings.xml><?xml version="1.0" encoding="utf-8"?>
<sst xmlns="http://schemas.openxmlformats.org/spreadsheetml/2006/main" count="502" uniqueCount="356">
  <si>
    <t>（申請者）</t>
    <rPh sb="1" eb="4">
      <t>しんせいしゃ</t>
    </rPh>
    <phoneticPr fontId="1" type="Hiragana"/>
  </si>
  <si>
    <t>※他の補助金等を併用する場合、補助対象経費を税込とする場合、利益等排除を行う場合は、根拠資料を添付してください。</t>
    <rPh sb="1" eb="2">
      <t>ホカ</t>
    </rPh>
    <rPh sb="3" eb="7">
      <t>ホジョキントウ</t>
    </rPh>
    <rPh sb="8" eb="10">
      <t>ヘイヨウ</t>
    </rPh>
    <rPh sb="12" eb="14">
      <t>バアイ</t>
    </rPh>
    <rPh sb="15" eb="21">
      <t>ホジョタイショウケイヒ</t>
    </rPh>
    <rPh sb="22" eb="24">
      <t>ゼイコ</t>
    </rPh>
    <rPh sb="27" eb="29">
      <t>バアイ</t>
    </rPh>
    <rPh sb="30" eb="33">
      <t>リエキトウ</t>
    </rPh>
    <rPh sb="33" eb="35">
      <t>ハイジョ</t>
    </rPh>
    <rPh sb="36" eb="37">
      <t>オコナ</t>
    </rPh>
    <rPh sb="38" eb="40">
      <t>バアイ</t>
    </rPh>
    <rPh sb="42" eb="46">
      <t>コンキョシリョウ</t>
    </rPh>
    <rPh sb="47" eb="49">
      <t>テンプ</t>
    </rPh>
    <phoneticPr fontId="1"/>
  </si>
  <si>
    <t xml:space="preserve">蓄電池
</t>
  </si>
  <si>
    <t>画像データ</t>
  </si>
  <si>
    <t xml:space="preserve">蓄電池
</t>
  </si>
  <si>
    <t>c　社会福祉法に規定する社会福祉法人</t>
    <rPh sb="2" eb="4">
      <t>しゃかい</t>
    </rPh>
    <rPh sb="4" eb="7">
      <t>ふくしほう</t>
    </rPh>
    <rPh sb="8" eb="10">
      <t>きてい</t>
    </rPh>
    <rPh sb="12" eb="14">
      <t>しゃかい</t>
    </rPh>
    <rPh sb="14" eb="16">
      <t>ふくし</t>
    </rPh>
    <rPh sb="16" eb="18">
      <t>ほうじん</t>
    </rPh>
    <phoneticPr fontId="1" type="Hiragana"/>
  </si>
  <si>
    <t>１　補助対象事業</t>
    <rPh sb="2" eb="4">
      <t>ほじょ</t>
    </rPh>
    <rPh sb="4" eb="6">
      <t>たいしょう</t>
    </rPh>
    <rPh sb="6" eb="8">
      <t>じぎょう</t>
    </rPh>
    <phoneticPr fontId="1" type="Hiragana"/>
  </si>
  <si>
    <t>再生可能エネルギー導入促進緊急対策事業費補助金交付申請書</t>
    <rPh sb="0" eb="2">
      <t>さいせい</t>
    </rPh>
    <rPh sb="2" eb="4">
      <t>かのう</t>
    </rPh>
    <rPh sb="9" eb="11">
      <t>どうにゅう</t>
    </rPh>
    <rPh sb="11" eb="13">
      <t>そくしん</t>
    </rPh>
    <rPh sb="13" eb="15">
      <t>きんきゅう</t>
    </rPh>
    <rPh sb="15" eb="17">
      <t>たいさく</t>
    </rPh>
    <rPh sb="17" eb="20">
      <t>じぎょうひ</t>
    </rPh>
    <rPh sb="20" eb="23">
      <t>ほじょきん</t>
    </rPh>
    <phoneticPr fontId="1" type="Hiragana"/>
  </si>
  <si>
    <t>設備の種類</t>
  </si>
  <si>
    <t>所在地</t>
    <rPh sb="0" eb="3">
      <t>しょざいち</t>
    </rPh>
    <phoneticPr fontId="1" type="Hiragana"/>
  </si>
  <si>
    <t>補助金交付申請額</t>
    <rPh sb="0" eb="3">
      <t>ほじょきん</t>
    </rPh>
    <rPh sb="3" eb="5">
      <t>こうふ</t>
    </rPh>
    <rPh sb="5" eb="8">
      <t>しんせいがく</t>
    </rPh>
    <phoneticPr fontId="1" type="Hiragana"/>
  </si>
  <si>
    <r>
      <t>（４）想定売電量</t>
    </r>
    <r>
      <rPr>
        <sz val="11"/>
        <color theme="1"/>
        <rFont val="ＭＳ Ｐゴシック"/>
        <family val="3"/>
        <charset val="128"/>
      </rPr>
      <t>（売電しない場合は「０」を記入）</t>
    </r>
    <rPh sb="3" eb="5">
      <t>ソウテイ</t>
    </rPh>
    <rPh sb="5" eb="8">
      <t>バイデンリョウ</t>
    </rPh>
    <rPh sb="9" eb="11">
      <t>バイデン</t>
    </rPh>
    <rPh sb="14" eb="16">
      <t>バアイ</t>
    </rPh>
    <rPh sb="21" eb="23">
      <t>キニュウ</t>
    </rPh>
    <phoneticPr fontId="1"/>
  </si>
  <si>
    <t>（電話）</t>
    <rPh sb="1" eb="3">
      <t>でんわ</t>
    </rPh>
    <phoneticPr fontId="1" type="Hiragana"/>
  </si>
  <si>
    <t>　蓄電容量の根拠資料</t>
    <rPh sb="1" eb="3">
      <t>チクデン</t>
    </rPh>
    <rPh sb="3" eb="5">
      <t>ヨウリョウ</t>
    </rPh>
    <rPh sb="6" eb="10">
      <t>コンキョシリョウ</t>
    </rPh>
    <phoneticPr fontId="1"/>
  </si>
  <si>
    <t>静岡県地球温暖化防止活動推進センター指定団体
　特定非営利活動法人　アースライフネットワーク
　　　　　　　　　　　代表理事　松木　徳夫　　様</t>
  </si>
  <si>
    <t>経費の内訳</t>
  </si>
  <si>
    <t>申請者住所</t>
    <rPh sb="0" eb="3">
      <t>しんせいしゃ</t>
    </rPh>
    <rPh sb="3" eb="5">
      <t>じゅうしょ</t>
    </rPh>
    <phoneticPr fontId="1" type="Hiragana"/>
  </si>
  <si>
    <t>パワコン</t>
  </si>
  <si>
    <t>補助対象設備</t>
    <rPh sb="0" eb="2">
      <t>ほじょ</t>
    </rPh>
    <rPh sb="2" eb="4">
      <t>たいしょう</t>
    </rPh>
    <rPh sb="4" eb="6">
      <t>せつび</t>
    </rPh>
    <phoneticPr fontId="1" type="Hiragana"/>
  </si>
  <si>
    <t>②</t>
  </si>
  <si>
    <t>導入設備の概要</t>
  </si>
  <si>
    <t>担当者連絡先</t>
    <rPh sb="0" eb="3">
      <t>たんとうしゃ</t>
    </rPh>
    <rPh sb="3" eb="6">
      <t>れんらくさき</t>
    </rPh>
    <phoneticPr fontId="1" type="Hiragana"/>
  </si>
  <si>
    <t>（住所）</t>
    <rPh sb="1" eb="3">
      <t>じゅうしょ</t>
    </rPh>
    <phoneticPr fontId="1" type="Hiragana"/>
  </si>
  <si>
    <t>蓄電容量（</t>
  </si>
  <si>
    <t>蓄電池の全ての要件を満たしている。（導入する場合のみチェック）</t>
    <rPh sb="0" eb="3">
      <t>ちくでんち</t>
    </rPh>
    <rPh sb="4" eb="5">
      <t>すべ</t>
    </rPh>
    <rPh sb="7" eb="9">
      <t>ようけん</t>
    </rPh>
    <rPh sb="10" eb="11">
      <t>み</t>
    </rPh>
    <phoneticPr fontId="1" type="Hiragana"/>
  </si>
  <si>
    <t>（所属）</t>
    <rPh sb="1" eb="3">
      <t>しょぞく</t>
    </rPh>
    <phoneticPr fontId="1" type="Hiragana"/>
  </si>
  <si>
    <t>屋根設置</t>
    <rPh sb="0" eb="2">
      <t>ヤネ</t>
    </rPh>
    <rPh sb="2" eb="4">
      <t>セッチ</t>
    </rPh>
    <phoneticPr fontId="1"/>
  </si>
  <si>
    <t>※　売電を行わない場合は、「０」を記入してください。</t>
  </si>
  <si>
    <t>完了予定年月日</t>
    <rPh sb="0" eb="2">
      <t>かんりょう</t>
    </rPh>
    <rPh sb="2" eb="4">
      <t>よてい</t>
    </rPh>
    <rPh sb="4" eb="7">
      <t>ねんがっぴ</t>
    </rPh>
    <phoneticPr fontId="1" type="Hiragana"/>
  </si>
  <si>
    <t>既設</t>
    <rPh sb="0" eb="2">
      <t>きせつ</t>
    </rPh>
    <phoneticPr fontId="1" type="Hiragana"/>
  </si>
  <si>
    <t>合計</t>
    <rPh sb="0" eb="2">
      <t>ごうけい</t>
    </rPh>
    <phoneticPr fontId="1" type="Hiragana"/>
  </si>
  <si>
    <t>「併用なし」又は交付決定前の場合は「０」を記入</t>
  </si>
  <si>
    <t>合計</t>
    <rPh sb="0" eb="2">
      <t>ゴウケイ</t>
    </rPh>
    <phoneticPr fontId="1"/>
  </si>
  <si>
    <t>（氏名）</t>
    <rPh sb="1" eb="3">
      <t>しめい</t>
    </rPh>
    <phoneticPr fontId="1" type="Hiragana"/>
  </si>
  <si>
    <t>円　　　・・・</t>
    <rPh sb="0" eb="1">
      <t>エン</t>
    </rPh>
    <phoneticPr fontId="1"/>
  </si>
  <si>
    <t>算出方法</t>
    <rPh sb="0" eb="2">
      <t>さんしゅつ</t>
    </rPh>
    <rPh sb="2" eb="4">
      <t>ほうほう</t>
    </rPh>
    <phoneticPr fontId="1" type="Hiragana"/>
  </si>
  <si>
    <t>中古品の設置、修繕その他これらに類するものに該当しない。</t>
  </si>
  <si>
    <t>併用なし</t>
    <rPh sb="0" eb="2">
      <t>へいよう</t>
    </rPh>
    <phoneticPr fontId="1" type="Hiragana"/>
  </si>
  <si>
    <t>（E-mail）</t>
  </si>
  <si>
    <t>（FAX）</t>
  </si>
  <si>
    <t>発電出力</t>
    <rPh sb="0" eb="2">
      <t>はつでん</t>
    </rPh>
    <rPh sb="2" eb="4">
      <t>しゅつりょく</t>
    </rPh>
    <phoneticPr fontId="1" type="Hiragana"/>
  </si>
  <si>
    <t>補助対象者要件</t>
    <rPh sb="0" eb="2">
      <t>ほじょ</t>
    </rPh>
    <rPh sb="2" eb="5">
      <t>たいしょうしゃ</t>
    </rPh>
    <rPh sb="5" eb="7">
      <t>ようけん</t>
    </rPh>
    <phoneticPr fontId="1" type="Hiragana"/>
  </si>
  <si>
    <t>別紙１</t>
    <rPh sb="0" eb="2">
      <t>べっし</t>
    </rPh>
    <phoneticPr fontId="1" type="Hiragana"/>
  </si>
  <si>
    <t>6月</t>
    <rPh sb="1" eb="2">
      <t>ガツ</t>
    </rPh>
    <phoneticPr fontId="1"/>
  </si>
  <si>
    <t>蓄電容量（家庭）</t>
    <rPh sb="0" eb="2">
      <t>ちくでん</t>
    </rPh>
    <rPh sb="2" eb="4">
      <t>ようりょう</t>
    </rPh>
    <rPh sb="5" eb="7">
      <t>かてい</t>
    </rPh>
    <phoneticPr fontId="1" type="Hiragana"/>
  </si>
  <si>
    <t>事業計画書</t>
    <rPh sb="0" eb="2">
      <t>じぎょう</t>
    </rPh>
    <rPh sb="2" eb="4">
      <t>けいかく</t>
    </rPh>
    <rPh sb="4" eb="5">
      <t>しょ</t>
    </rPh>
    <phoneticPr fontId="1" type="Hiragana"/>
  </si>
  <si>
    <t>３　補助対象者</t>
    <rPh sb="2" eb="4">
      <t>ほじょ</t>
    </rPh>
    <rPh sb="4" eb="7">
      <t>たいしょうしゃ</t>
    </rPh>
    <phoneticPr fontId="1" type="Hiragana"/>
  </si>
  <si>
    <t>７月</t>
  </si>
  <si>
    <t>□</t>
  </si>
  <si>
    <t>蓄電池</t>
    <rPh sb="0" eb="3">
      <t>ちくでんち</t>
    </rPh>
    <phoneticPr fontId="1" type="Hiragana"/>
  </si>
  <si>
    <t>予備品の設置、その他これらに類するものに該当しない。</t>
  </si>
  <si>
    <t>氏名又は名称</t>
  </si>
  <si>
    <t>技術開発、実証事業その他これらに類するものに該当しない。</t>
  </si>
  <si>
    <t>金額</t>
    <rPh sb="0" eb="2">
      <t>キンガク</t>
    </rPh>
    <phoneticPr fontId="1"/>
  </si>
  <si>
    <t>発電出力又は蓄電容量</t>
  </si>
  <si>
    <t>納税証明書の原本又は写し</t>
  </si>
  <si>
    <t>他の補助金等の
併用予定</t>
    <rPh sb="0" eb="1">
      <t>ほか</t>
    </rPh>
    <rPh sb="2" eb="5">
      <t>ほじょきん</t>
    </rPh>
    <rPh sb="5" eb="6">
      <t>とう</t>
    </rPh>
    <rPh sb="8" eb="10">
      <t>へいよう</t>
    </rPh>
    <rPh sb="10" eb="12">
      <t>よてい</t>
    </rPh>
    <phoneticPr fontId="1" type="Hiragana"/>
  </si>
  <si>
    <t>２　補助対象設備の設置場所</t>
    <rPh sb="2" eb="4">
      <t>ほじょ</t>
    </rPh>
    <rPh sb="4" eb="6">
      <t>たいしょう</t>
    </rPh>
    <rPh sb="6" eb="8">
      <t>せつび</t>
    </rPh>
    <rPh sb="9" eb="11">
      <t>せっち</t>
    </rPh>
    <rPh sb="11" eb="13">
      <t>ばしょ</t>
    </rPh>
    <phoneticPr fontId="1" type="Hiragana"/>
  </si>
  <si>
    <t xml:space="preserve">補助対象設備の
調達方法
</t>
  </si>
  <si>
    <t>h</t>
  </si>
  <si>
    <t>次に掲げる全ての要件を満たしている。</t>
  </si>
  <si>
    <t>月別の想定消費電力量（kWh/月）</t>
    <rPh sb="0" eb="2">
      <t>ツキベツ</t>
    </rPh>
    <rPh sb="5" eb="10">
      <t>ショウヒデンリョクリョウ</t>
    </rPh>
    <phoneticPr fontId="1"/>
  </si>
  <si>
    <t>設備の種類</t>
    <rPh sb="0" eb="2">
      <t>せつび</t>
    </rPh>
    <rPh sb="3" eb="5">
      <t>しゅるい</t>
    </rPh>
    <phoneticPr fontId="1" type="Hiragana"/>
  </si>
  <si>
    <t>製造者名</t>
    <rPh sb="0" eb="3">
      <t>せいぞうしゃ</t>
    </rPh>
    <rPh sb="3" eb="4">
      <t>めい</t>
    </rPh>
    <phoneticPr fontId="1" type="Hiragana"/>
  </si>
  <si>
    <t>型式</t>
    <rPh sb="0" eb="2">
      <t>かたしき</t>
    </rPh>
    <phoneticPr fontId="1" type="Hiragana"/>
  </si>
  <si>
    <t>（法人にあっては、その代表者氏名）</t>
  </si>
  <si>
    <r>
      <t>※　該当する</t>
    </r>
    <r>
      <rPr>
        <sz val="10"/>
        <color theme="1"/>
        <rFont val="游ゴシック"/>
        <family val="3"/>
        <charset val="128"/>
      </rPr>
      <t>項目の□にチェック（レ点又は■に反転）を入れてください。</t>
    </r>
    <rPh sb="2" eb="4">
      <t>がいとう</t>
    </rPh>
    <rPh sb="6" eb="8">
      <t>こうもく</t>
    </rPh>
    <rPh sb="17" eb="18">
      <t>てん</t>
    </rPh>
    <rPh sb="18" eb="19">
      <t>また</t>
    </rPh>
    <rPh sb="22" eb="24">
      <t>はんてん</t>
    </rPh>
    <rPh sb="26" eb="27">
      <t>い</t>
    </rPh>
    <phoneticPr fontId="1" type="Hiragana"/>
  </si>
  <si>
    <t xml:space="preserve">上記以外からの調達
</t>
  </si>
  <si>
    <t>なし</t>
  </si>
  <si>
    <t>f</t>
  </si>
  <si>
    <t>金額（円）</t>
    <rPh sb="0" eb="2">
      <t>きんがく</t>
    </rPh>
    <rPh sb="3" eb="4">
      <t>えん</t>
    </rPh>
    <phoneticPr fontId="1" type="Hiragana"/>
  </si>
  <si>
    <t>様式第１号（用紙　日本産業規格Ａ４縦型）</t>
  </si>
  <si>
    <t>合計</t>
  </si>
  <si>
    <t xml:space="preserve">年間の想定発電量（kWh）
</t>
  </si>
  <si>
    <t>発電出力（</t>
  </si>
  <si>
    <t>07</t>
  </si>
  <si>
    <t>）kW×４万円</t>
  </si>
  <si>
    <t>発電出力の根拠資料</t>
    <rPh sb="0" eb="4">
      <t>ハツデンシュツリョク</t>
    </rPh>
    <rPh sb="5" eb="9">
      <t>コンキョシリョウ</t>
    </rPh>
    <phoneticPr fontId="1"/>
  </si>
  <si>
    <t>補助対象経費の３分の１</t>
  </si>
  <si>
    <t>g　中小企業等協同組合、商店街振興組合、消費生活協同組合などの協同組合等</t>
    <rPh sb="2" eb="4">
      <t>ちゅうしょう</t>
    </rPh>
    <rPh sb="4" eb="6">
      <t>きぎょう</t>
    </rPh>
    <rPh sb="6" eb="7">
      <t>とう</t>
    </rPh>
    <rPh sb="7" eb="9">
      <t>きょうどう</t>
    </rPh>
    <rPh sb="9" eb="11">
      <t>くみあい</t>
    </rPh>
    <rPh sb="12" eb="15">
      <t>しょうてんがい</t>
    </rPh>
    <rPh sb="15" eb="17">
      <t>しんこう</t>
    </rPh>
    <rPh sb="17" eb="19">
      <t>くみあい</t>
    </rPh>
    <rPh sb="20" eb="22">
      <t>しょうひ</t>
    </rPh>
    <rPh sb="22" eb="24">
      <t>せいかつ</t>
    </rPh>
    <rPh sb="24" eb="26">
      <t>きょうどう</t>
    </rPh>
    <rPh sb="26" eb="28">
      <t>くみあい</t>
    </rPh>
    <rPh sb="31" eb="33">
      <t>きょうどう</t>
    </rPh>
    <rPh sb="33" eb="35">
      <t>くみあい</t>
    </rPh>
    <rPh sb="35" eb="36">
      <t>とう</t>
    </rPh>
    <phoneticPr fontId="1" type="Hiragana"/>
  </si>
  <si>
    <t>業務・産業用：</t>
    <rPh sb="0" eb="2">
      <t>ぎょうむ</t>
    </rPh>
    <rPh sb="3" eb="6">
      <t>さんぎょうよう</t>
    </rPh>
    <phoneticPr fontId="1" type="Hiragana"/>
  </si>
  <si>
    <t>蓄電容量（業務・産業）</t>
    <rPh sb="0" eb="2">
      <t>ちくでん</t>
    </rPh>
    <rPh sb="2" eb="4">
      <t>ようりょう</t>
    </rPh>
    <rPh sb="5" eb="7">
      <t>ぎょうむ</t>
    </rPh>
    <rPh sb="8" eb="10">
      <t>さんぎょう</t>
    </rPh>
    <phoneticPr fontId="1" type="Hiragana"/>
  </si>
  <si>
    <t>家庭用：</t>
    <rPh sb="0" eb="3">
      <t>かていよう</t>
    </rPh>
    <phoneticPr fontId="1" type="Hiragana"/>
  </si>
  <si>
    <t>自家消費型太陽光発電設備</t>
    <rPh sb="0" eb="2">
      <t>じか</t>
    </rPh>
    <rPh sb="2" eb="4">
      <t>しょうひ</t>
    </rPh>
    <rPh sb="4" eb="5">
      <t>がた</t>
    </rPh>
    <rPh sb="5" eb="8">
      <t>たいようこう</t>
    </rPh>
    <rPh sb="8" eb="10">
      <t>はつでん</t>
    </rPh>
    <rPh sb="10" eb="12">
      <t>せつび</t>
    </rPh>
    <phoneticPr fontId="1" type="Hiragana"/>
  </si>
  <si>
    <t>※補助額の算定は「税抜き」の補助対象経費で行います。</t>
    <rPh sb="1" eb="4">
      <t>ホジョガク</t>
    </rPh>
    <rPh sb="5" eb="7">
      <t>サンテイ</t>
    </rPh>
    <rPh sb="9" eb="11">
      <t>ゼイヌ</t>
    </rPh>
    <rPh sb="14" eb="16">
      <t>ホジョ</t>
    </rPh>
    <rPh sb="16" eb="18">
      <t>タイショウ</t>
    </rPh>
    <rPh sb="18" eb="20">
      <t>ケイヒ</t>
    </rPh>
    <rPh sb="21" eb="22">
      <t>オコナ</t>
    </rPh>
    <phoneticPr fontId="1"/>
  </si>
  <si>
    <t>円</t>
    <rPh sb="0" eb="1">
      <t>えん</t>
    </rPh>
    <phoneticPr fontId="1" type="Hiragana"/>
  </si>
  <si>
    <t>※水色のセルは自動計算です。</t>
    <rPh sb="1" eb="3">
      <t>ミズイロ</t>
    </rPh>
    <rPh sb="7" eb="9">
      <t>ジドウ</t>
    </rPh>
    <rPh sb="9" eb="11">
      <t>ケイサン</t>
    </rPh>
    <phoneticPr fontId="1"/>
  </si>
  <si>
    <t>総事業費(税込み)</t>
    <rPh sb="0" eb="1">
      <t>そう</t>
    </rPh>
    <rPh sb="1" eb="4">
      <t>じぎょうひ</t>
    </rPh>
    <rPh sb="5" eb="7">
      <t>ぜいこ</t>
    </rPh>
    <phoneticPr fontId="1" type="Hiragana"/>
  </si>
  <si>
    <t>所有者</t>
    <rPh sb="0" eb="3">
      <t>しょゆうしゃ</t>
    </rPh>
    <phoneticPr fontId="1" type="Hiragana"/>
  </si>
  <si>
    <t>金</t>
    <rPh sb="0" eb="1">
      <t>きん</t>
    </rPh>
    <phoneticPr fontId="1" type="Hiragana"/>
  </si>
  <si>
    <t>消費電力量の内訳（kWh）の合計等をもとに、蓄電容量の積算の考え方を説明してください</t>
    <rPh sb="0" eb="5">
      <t>ショウヒデンリョクリョウ</t>
    </rPh>
    <rPh sb="6" eb="8">
      <t>ウチワケ</t>
    </rPh>
    <rPh sb="14" eb="16">
      <t>ゴウケイ</t>
    </rPh>
    <rPh sb="16" eb="17">
      <t>トウ</t>
    </rPh>
    <rPh sb="22" eb="26">
      <t>チクデンヨウリョウ</t>
    </rPh>
    <rPh sb="27" eb="29">
      <t>セキサン</t>
    </rPh>
    <rPh sb="30" eb="31">
      <t>カンガ</t>
    </rPh>
    <rPh sb="32" eb="33">
      <t>カタ</t>
    </rPh>
    <rPh sb="34" eb="36">
      <t>セツメイ</t>
    </rPh>
    <phoneticPr fontId="1"/>
  </si>
  <si>
    <t>別紙２</t>
    <rPh sb="0" eb="2">
      <t>べっし</t>
    </rPh>
    <phoneticPr fontId="1" type="Hiragana"/>
  </si>
  <si>
    <t>項目</t>
    <rPh sb="0" eb="2">
      <t>こうもく</t>
    </rPh>
    <phoneticPr fontId="1" type="Hiragana"/>
  </si>
  <si>
    <t>４月</t>
    <rPh sb="1" eb="2">
      <t>がつ</t>
    </rPh>
    <phoneticPr fontId="1" type="Hiragana"/>
  </si>
  <si>
    <t>2月</t>
    <rPh sb="1" eb="2">
      <t>ガツ</t>
    </rPh>
    <phoneticPr fontId="1"/>
  </si>
  <si>
    <t>e</t>
  </si>
  <si>
    <t>５月</t>
  </si>
  <si>
    <t>６月</t>
  </si>
  <si>
    <t>８月</t>
  </si>
  <si>
    <t>９月</t>
  </si>
  <si>
    <t>金額</t>
    <rPh sb="0" eb="2">
      <t>きんがく</t>
    </rPh>
    <phoneticPr fontId="1" type="Hiragana"/>
  </si>
  <si>
    <t>１０月</t>
  </si>
  <si>
    <t>１１月</t>
  </si>
  <si>
    <t>令和 　 年 　 月 　 日</t>
    <rPh sb="0" eb="2">
      <t>れいわ</t>
    </rPh>
    <phoneticPr fontId="1" type="Hiragana"/>
  </si>
  <si>
    <t>１２月</t>
  </si>
  <si>
    <t>１月</t>
  </si>
  <si>
    <t>２月</t>
  </si>
  <si>
    <t>太陽光発電設備</t>
  </si>
  <si>
    <t>３月</t>
  </si>
  <si>
    <t>①か②のうち、いずれか低い額</t>
  </si>
  <si>
    <t>補助額①</t>
    <rPh sb="0" eb="3">
      <t>ほじょがく</t>
    </rPh>
    <phoneticPr fontId="1" type="Hiragana"/>
  </si>
  <si>
    <t>要件該当</t>
    <rPh sb="0" eb="2">
      <t>ようけん</t>
    </rPh>
    <rPh sb="2" eb="4">
      <t>がいとう</t>
    </rPh>
    <phoneticPr fontId="1" type="Hiragana"/>
  </si>
  <si>
    <t>代表者氏名</t>
    <rPh sb="0" eb="3">
      <t>だいひょうしゃ</t>
    </rPh>
    <rPh sb="3" eb="5">
      <t>しめい</t>
    </rPh>
    <phoneticPr fontId="1" type="Hiragana"/>
  </si>
  <si>
    <t>着手予定年月日</t>
    <rPh sb="0" eb="2">
      <t>ちゃくしゅ</t>
    </rPh>
    <rPh sb="2" eb="4">
      <t>よてい</t>
    </rPh>
    <rPh sb="4" eb="7">
      <t>ねんがっぴ</t>
    </rPh>
    <phoneticPr fontId="1" type="Hiragana"/>
  </si>
  <si>
    <t>郵便番号</t>
    <rPh sb="0" eb="2">
      <t>ゆうびん</t>
    </rPh>
    <rPh sb="2" eb="4">
      <t>ばんごう</t>
    </rPh>
    <phoneticPr fontId="1" type="Hiragana"/>
  </si>
  <si>
    <t>住所</t>
    <rPh sb="0" eb="2">
      <t>じゅうしょ</t>
    </rPh>
    <phoneticPr fontId="1" type="Hiragana"/>
  </si>
  <si>
    <t>所属</t>
    <rPh sb="0" eb="2">
      <t>しょぞく</t>
    </rPh>
    <phoneticPr fontId="1" type="Hiragana"/>
  </si>
  <si>
    <t>氏名</t>
    <rPh sb="0" eb="2">
      <t>しめい</t>
    </rPh>
    <phoneticPr fontId="1" type="Hiragana"/>
  </si>
  <si>
    <t>電話</t>
    <rPh sb="0" eb="2">
      <t>でんわ</t>
    </rPh>
    <phoneticPr fontId="1" type="Hiragana"/>
  </si>
  <si>
    <t>ＦＡＸ</t>
  </si>
  <si>
    <t>メール</t>
  </si>
  <si>
    <t>太陽光発電設備</t>
    <rPh sb="0" eb="3">
      <t>たいようこう</t>
    </rPh>
    <rPh sb="3" eb="5">
      <t>はつでん</t>
    </rPh>
    <rPh sb="5" eb="7">
      <t>せつび</t>
    </rPh>
    <phoneticPr fontId="1" type="Hiragana"/>
  </si>
  <si>
    <t xml:space="preserve">〒
</t>
  </si>
  <si>
    <t>別紙２</t>
    <rPh sb="0" eb="2">
      <t>ベッシ</t>
    </rPh>
    <phoneticPr fontId="1"/>
  </si>
  <si>
    <t>中古品</t>
    <rPh sb="0" eb="3">
      <t>ちゅうこひん</t>
    </rPh>
    <phoneticPr fontId="1" type="Hiragana"/>
  </si>
  <si>
    <t>添付３</t>
    <rPh sb="0" eb="2">
      <t>テンプ</t>
    </rPh>
    <phoneticPr fontId="1"/>
  </si>
  <si>
    <t>予備品</t>
    <rPh sb="0" eb="3">
      <t>よびひん</t>
    </rPh>
    <phoneticPr fontId="1" type="Hiragana"/>
  </si>
  <si>
    <t>技術開発</t>
    <rPh sb="0" eb="2">
      <t>ぎじゅつ</t>
    </rPh>
    <rPh sb="2" eb="4">
      <t>かいはつ</t>
    </rPh>
    <phoneticPr fontId="1" type="Hiragana"/>
  </si>
  <si>
    <t>補足説明（蓄電池の活用計画（時間帯や消費場所）、負荷に対する容量の妥当性等を記載）</t>
    <rPh sb="0" eb="4">
      <t>ホソクセツメイ</t>
    </rPh>
    <rPh sb="5" eb="8">
      <t>チクデンチ</t>
    </rPh>
    <rPh sb="9" eb="13">
      <t>カツヨウケイカク</t>
    </rPh>
    <rPh sb="14" eb="17">
      <t>ジカンタイ</t>
    </rPh>
    <rPh sb="18" eb="20">
      <t>ショウヒ</t>
    </rPh>
    <rPh sb="20" eb="22">
      <t>バショ</t>
    </rPh>
    <rPh sb="24" eb="26">
      <t>フカ</t>
    </rPh>
    <rPh sb="27" eb="28">
      <t>タイ</t>
    </rPh>
    <rPh sb="30" eb="32">
      <t>ヨウリョウ</t>
    </rPh>
    <rPh sb="33" eb="36">
      <t>ダトウセイ</t>
    </rPh>
    <rPh sb="36" eb="37">
      <t>トウ</t>
    </rPh>
    <rPh sb="38" eb="40">
      <t>キサイ</t>
    </rPh>
    <phoneticPr fontId="1"/>
  </si>
  <si>
    <t>着手済</t>
    <rPh sb="0" eb="2">
      <t>ちゃくしゅ</t>
    </rPh>
    <rPh sb="2" eb="3">
      <t>ず</t>
    </rPh>
    <phoneticPr fontId="1" type="Hiragana"/>
  </si>
  <si>
    <t>設置場所名称</t>
    <rPh sb="0" eb="2">
      <t>せっち</t>
    </rPh>
    <rPh sb="2" eb="4">
      <t>ばしょ</t>
    </rPh>
    <rPh sb="4" eb="6">
      <t>めいしょう</t>
    </rPh>
    <phoneticPr fontId="1" type="Hiragana"/>
  </si>
  <si>
    <t>太陽光</t>
    <rPh sb="0" eb="3">
      <t>たいようこう</t>
    </rPh>
    <phoneticPr fontId="1" type="Hiragana"/>
  </si>
  <si>
    <t>総事業費
（税込み）</t>
    <rPh sb="0" eb="1">
      <t>そう</t>
    </rPh>
    <rPh sb="1" eb="3">
      <t>じぎょう</t>
    </rPh>
    <rPh sb="3" eb="4">
      <t>ひ</t>
    </rPh>
    <rPh sb="6" eb="8">
      <t>ぜいこ</t>
    </rPh>
    <phoneticPr fontId="1" type="Hiragana"/>
  </si>
  <si>
    <t>自己調達</t>
    <rPh sb="0" eb="2">
      <t>じこ</t>
    </rPh>
    <rPh sb="2" eb="4">
      <t>ちょうたつ</t>
    </rPh>
    <phoneticPr fontId="1" type="Hiragana"/>
  </si>
  <si>
    <t>13</t>
  </si>
  <si>
    <t>―</t>
  </si>
  <si>
    <t>他調達</t>
    <rPh sb="0" eb="1">
      <t>ほか</t>
    </rPh>
    <rPh sb="1" eb="3">
      <t>ちょうたつ</t>
    </rPh>
    <phoneticPr fontId="1" type="Hiragana"/>
  </si>
  <si>
    <t>年間想定発電量の根拠資料</t>
    <rPh sb="0" eb="7">
      <t>ネンカンソウテイハツデンリョウ</t>
    </rPh>
    <rPh sb="8" eb="12">
      <t>コンキョシリョウ</t>
    </rPh>
    <phoneticPr fontId="1"/>
  </si>
  <si>
    <t>想定消費電力量</t>
  </si>
  <si>
    <t>併用あり</t>
    <rPh sb="0" eb="2">
      <t>へいよう</t>
    </rPh>
    <phoneticPr fontId="1" type="Hiragana"/>
  </si>
  <si>
    <t>1月</t>
    <rPh sb="1" eb="2">
      <t>ガツ</t>
    </rPh>
    <phoneticPr fontId="1"/>
  </si>
  <si>
    <t>補助額</t>
    <rPh sb="0" eb="3">
      <t>ほじょがく</t>
    </rPh>
    <phoneticPr fontId="1" type="Hiragana"/>
  </si>
  <si>
    <t>補助額②</t>
    <rPh sb="0" eb="3">
      <t>ほじょがく</t>
    </rPh>
    <phoneticPr fontId="1" type="Hiragana"/>
  </si>
  <si>
    <t>※　必要に応じて備考欄に用途（平常時と停電時の別等）、積算方法等を記入してください。</t>
    <rPh sb="2" eb="4">
      <t>ヒツヨウ</t>
    </rPh>
    <rPh sb="5" eb="6">
      <t>オウ</t>
    </rPh>
    <rPh sb="8" eb="11">
      <t>ビコウラン</t>
    </rPh>
    <rPh sb="12" eb="14">
      <t>ヨウト</t>
    </rPh>
    <rPh sb="15" eb="18">
      <t>ヘイジョウジ</t>
    </rPh>
    <rPh sb="19" eb="22">
      <t>テイデンジ</t>
    </rPh>
    <rPh sb="23" eb="24">
      <t>ベツ</t>
    </rPh>
    <rPh sb="24" eb="25">
      <t>トウ</t>
    </rPh>
    <rPh sb="27" eb="29">
      <t>セキサン</t>
    </rPh>
    <rPh sb="29" eb="31">
      <t>ホウホウ</t>
    </rPh>
    <rPh sb="31" eb="32">
      <t>トウ</t>
    </rPh>
    <rPh sb="33" eb="35">
      <t>キニュウ</t>
    </rPh>
    <phoneticPr fontId="1"/>
  </si>
  <si>
    <t>補助額計</t>
    <rPh sb="0" eb="3">
      <t>ほじょがく</t>
    </rPh>
    <rPh sb="3" eb="4">
      <t>けい</t>
    </rPh>
    <phoneticPr fontId="1" type="Hiragana"/>
  </si>
  <si>
    <t xml:space="preserve">年間の想定消費電力量（kWh）
年間の想定消費電力量（kWh）
</t>
  </si>
  <si>
    <t>想定発電量</t>
  </si>
  <si>
    <t>想定売電量</t>
  </si>
  <si>
    <t xml:space="preserve">※　発電出力欄は全台数の合計値を記入してください。
</t>
    <rPh sb="2" eb="4">
      <t>はつでん</t>
    </rPh>
    <rPh sb="4" eb="6">
      <t>しゅつりょく</t>
    </rPh>
    <rPh sb="6" eb="7">
      <t>らん</t>
    </rPh>
    <rPh sb="8" eb="9">
      <t>ぜん</t>
    </rPh>
    <rPh sb="9" eb="11">
      <t>だいすう</t>
    </rPh>
    <rPh sb="12" eb="15">
      <t>ごうけいち</t>
    </rPh>
    <rPh sb="16" eb="18">
      <t>きにゅう</t>
    </rPh>
    <phoneticPr fontId="1" type="Hiragana"/>
  </si>
  <si>
    <t>a　会社及び個人事業主</t>
    <rPh sb="2" eb="4">
      <t>かいしゃ</t>
    </rPh>
    <rPh sb="4" eb="5">
      <t>およ</t>
    </rPh>
    <rPh sb="6" eb="8">
      <t>こじん</t>
    </rPh>
    <rPh sb="8" eb="11">
      <t>じぎょうぬし</t>
    </rPh>
    <phoneticPr fontId="1" type="Hiragana"/>
  </si>
  <si>
    <t>b　私立学校法に規定する学校法人</t>
    <rPh sb="2" eb="4">
      <t>しりつ</t>
    </rPh>
    <rPh sb="4" eb="6">
      <t>がっこう</t>
    </rPh>
    <rPh sb="6" eb="7">
      <t>ほう</t>
    </rPh>
    <rPh sb="8" eb="10">
      <t>きてい</t>
    </rPh>
    <rPh sb="12" eb="14">
      <t>がっこう</t>
    </rPh>
    <rPh sb="14" eb="16">
      <t>ほうじん</t>
    </rPh>
    <phoneticPr fontId="1" type="Hiragana"/>
  </si>
  <si>
    <t>d　医療法に規定する医療法人</t>
    <rPh sb="2" eb="5">
      <t>いりょうほう</t>
    </rPh>
    <rPh sb="6" eb="8">
      <t>きてい</t>
    </rPh>
    <rPh sb="10" eb="12">
      <t>いりょう</t>
    </rPh>
    <rPh sb="12" eb="14">
      <t>ほうじん</t>
    </rPh>
    <phoneticPr fontId="1" type="Hiragana"/>
  </si>
  <si>
    <t>県内に事業所を有する下記に示す者であること。</t>
    <rPh sb="0" eb="2">
      <t>けんない</t>
    </rPh>
    <rPh sb="3" eb="6">
      <t>じぎょうしょ</t>
    </rPh>
    <rPh sb="7" eb="8">
      <t>ゆう</t>
    </rPh>
    <rPh sb="10" eb="12">
      <t>かき</t>
    </rPh>
    <rPh sb="13" eb="14">
      <t>しめ</t>
    </rPh>
    <rPh sb="15" eb="16">
      <t>もの</t>
    </rPh>
    <phoneticPr fontId="1" type="Hiragana"/>
  </si>
  <si>
    <t>kWh/月</t>
  </si>
  <si>
    <t>消費電力量
(kWh)</t>
    <rPh sb="0" eb="5">
      <t>ショウヒデンリョクリョウ</t>
    </rPh>
    <phoneticPr fontId="1"/>
  </si>
  <si>
    <t>a</t>
  </si>
  <si>
    <t>b</t>
  </si>
  <si>
    <t>c</t>
  </si>
  <si>
    <t>d</t>
  </si>
  <si>
    <r>
      <t>）kWh×</t>
    </r>
    <r>
      <rPr>
        <sz val="11"/>
        <color theme="1"/>
        <rFont val="游ゴシック"/>
        <family val="3"/>
        <charset val="128"/>
      </rPr>
      <t>5.3万円</t>
    </r>
  </si>
  <si>
    <t>g</t>
  </si>
  <si>
    <t>補助対象者</t>
    <rPh sb="0" eb="2">
      <t>ほじょ</t>
    </rPh>
    <rPh sb="2" eb="5">
      <t>たいしょうしゃ</t>
    </rPh>
    <phoneticPr fontId="1" type="Hiragana"/>
  </si>
  <si>
    <t>補助対象設備要件</t>
    <rPh sb="0" eb="2">
      <t>ほじょ</t>
    </rPh>
    <rPh sb="2" eb="4">
      <t>たいしょう</t>
    </rPh>
    <rPh sb="4" eb="6">
      <t>せつび</t>
    </rPh>
    <rPh sb="6" eb="8">
      <t>ようけん</t>
    </rPh>
    <phoneticPr fontId="1" type="Hiragana"/>
  </si>
  <si>
    <t>自家消費型太陽光発電設備の全ての要件を満たしている。（導入する場合のみチェック）</t>
    <rPh sb="13" eb="14">
      <t>すべ</t>
    </rPh>
    <rPh sb="16" eb="18">
      <t>ようけん</t>
    </rPh>
    <rPh sb="19" eb="20">
      <t>み</t>
    </rPh>
    <phoneticPr fontId="1" type="Hiragana"/>
  </si>
  <si>
    <t>添付書類</t>
  </si>
  <si>
    <t>経費内訳</t>
    <rPh sb="0" eb="2">
      <t>けいひ</t>
    </rPh>
    <rPh sb="2" eb="4">
      <t>うちわけ</t>
    </rPh>
    <phoneticPr fontId="1" type="Hiragana"/>
  </si>
  <si>
    <t>e　一般社団法人、一般財団法人、公益社団法人及び公益財団法人</t>
    <rPh sb="2" eb="4">
      <t>いっぱん</t>
    </rPh>
    <rPh sb="4" eb="8">
      <t>しゃだんほうじん</t>
    </rPh>
    <rPh sb="9" eb="11">
      <t>いっぱん</t>
    </rPh>
    <rPh sb="11" eb="15">
      <t>ざいだんほうじん</t>
    </rPh>
    <rPh sb="16" eb="18">
      <t>こうえき</t>
    </rPh>
    <rPh sb="18" eb="22">
      <t>しゃだんほうじん</t>
    </rPh>
    <rPh sb="22" eb="23">
      <t>およ</t>
    </rPh>
    <rPh sb="24" eb="26">
      <t>こうえき</t>
    </rPh>
    <rPh sb="26" eb="30">
      <t>ざいだんほうじん</t>
    </rPh>
    <phoneticPr fontId="1" type="Hiragana"/>
  </si>
  <si>
    <t>f　農事組合法人、農業協同組合、漁業協同組合及び森林組合等</t>
    <rPh sb="2" eb="4">
      <t>のうじ</t>
    </rPh>
    <rPh sb="4" eb="6">
      <t>くみあい</t>
    </rPh>
    <rPh sb="6" eb="8">
      <t>ほうじん</t>
    </rPh>
    <rPh sb="9" eb="11">
      <t>のうぎょう</t>
    </rPh>
    <rPh sb="11" eb="13">
      <t>きょうどう</t>
    </rPh>
    <rPh sb="13" eb="15">
      <t>くみあい</t>
    </rPh>
    <rPh sb="16" eb="18">
      <t>ぎょぎょう</t>
    </rPh>
    <rPh sb="18" eb="20">
      <t>きょうどう</t>
    </rPh>
    <rPh sb="20" eb="22">
      <t>くみあい</t>
    </rPh>
    <rPh sb="22" eb="23">
      <t>およ</t>
    </rPh>
    <rPh sb="24" eb="26">
      <t>しんりん</t>
    </rPh>
    <rPh sb="26" eb="28">
      <t>くみあい</t>
    </rPh>
    <rPh sb="28" eb="29">
      <t>とう</t>
    </rPh>
    <phoneticPr fontId="1" type="Hiragana"/>
  </si>
  <si>
    <t>h　特定非営利活動促進法に規定する法人格が付与された特定非営利活動法人</t>
    <rPh sb="2" eb="4">
      <t>とくてい</t>
    </rPh>
    <rPh sb="4" eb="7">
      <t>ひえいり</t>
    </rPh>
    <rPh sb="7" eb="9">
      <t>かつどう</t>
    </rPh>
    <rPh sb="9" eb="12">
      <t>そくしんほう</t>
    </rPh>
    <rPh sb="13" eb="15">
      <t>きてい</t>
    </rPh>
    <rPh sb="17" eb="19">
      <t>ほうじん</t>
    </rPh>
    <rPh sb="19" eb="20">
      <t>かく</t>
    </rPh>
    <rPh sb="21" eb="23">
      <t>ふよ</t>
    </rPh>
    <rPh sb="26" eb="28">
      <t>とくてい</t>
    </rPh>
    <rPh sb="28" eb="31">
      <t>ひえいり</t>
    </rPh>
    <rPh sb="31" eb="33">
      <t>かつどう</t>
    </rPh>
    <rPh sb="33" eb="35">
      <t>ほうじん</t>
    </rPh>
    <phoneticPr fontId="1" type="Hiragana"/>
  </si>
  <si>
    <t>※番号欄は「設備装置の一覧表」「補助対象設備の図面」「仕様書」「見積書」「経費内訳書」が突合できるよう適宜付番してください。</t>
    <rPh sb="1" eb="3">
      <t>バンゴウ</t>
    </rPh>
    <rPh sb="3" eb="4">
      <t>ラン</t>
    </rPh>
    <rPh sb="44" eb="46">
      <t>トツゴウ</t>
    </rPh>
    <rPh sb="51" eb="53">
      <t>テキギ</t>
    </rPh>
    <rPh sb="53" eb="55">
      <t>フバン</t>
    </rPh>
    <phoneticPr fontId="1"/>
  </si>
  <si>
    <t>kWh</t>
  </si>
  <si>
    <t>あり      　</t>
  </si>
  <si>
    <t>名称</t>
    <rPh sb="0" eb="2">
      <t>めいしょう</t>
    </rPh>
    <phoneticPr fontId="1" type="Hiragana"/>
  </si>
  <si>
    <r>
      <t>金額</t>
    </r>
    <r>
      <rPr>
        <sz val="11"/>
        <color theme="1"/>
        <rFont val="游ゴシック"/>
        <family val="3"/>
        <charset val="128"/>
      </rPr>
      <t>（税抜き）</t>
    </r>
    <rPh sb="0" eb="2">
      <t>きんがく</t>
    </rPh>
    <rPh sb="3" eb="5">
      <t>ぜいぬ</t>
    </rPh>
    <phoneticPr fontId="1" type="Hiragana"/>
  </si>
  <si>
    <t>番号</t>
    <rPh sb="0" eb="2">
      <t>バンゴウ</t>
    </rPh>
    <phoneticPr fontId="1"/>
  </si>
  <si>
    <t>工程表</t>
    <rPh sb="0" eb="3">
      <t>こうていひょう</t>
    </rPh>
    <phoneticPr fontId="1" type="Hiragana"/>
  </si>
  <si>
    <t>交付決定の通知前に設置工事に着手していない。</t>
  </si>
  <si>
    <t>Excel</t>
  </si>
  <si>
    <t>ａ　県税の未納がないこと
ｂ　役職員を含め、暴力団等の反社会的勢力ではなく、また、反社会的勢力との
　　関係を有しないこと
ｃ　政治活動及び宗教活動を主な目的としていないこと
ｄ　「風俗営業等の規制及び業務の適正化等に関する法律」第２条第５項に規定
　　する性風俗関連特殊営業を営む者でないこと
ｅ　法人税法第２条第５号に定める公共法人でないこと
ｆ　関係法令や基準等を遵守すること</t>
  </si>
  <si>
    <t>kW</t>
  </si>
  <si>
    <t>補助対象事業着手
予定年月日</t>
    <rPh sb="0" eb="2">
      <t>ほじょ</t>
    </rPh>
    <rPh sb="2" eb="4">
      <t>たいしょう</t>
    </rPh>
    <rPh sb="4" eb="6">
      <t>じぎょう</t>
    </rPh>
    <rPh sb="6" eb="8">
      <t>ちゃくしゅ</t>
    </rPh>
    <rPh sb="9" eb="11">
      <t>よてい</t>
    </rPh>
    <rPh sb="11" eb="14">
      <t>ねんがっぴ</t>
    </rPh>
    <phoneticPr fontId="1" type="Hiragana"/>
  </si>
  <si>
    <t>補助対象事業完了
予定年月日</t>
    <rPh sb="0" eb="2">
      <t>ほじょ</t>
    </rPh>
    <rPh sb="2" eb="4">
      <t>たいしょう</t>
    </rPh>
    <rPh sb="4" eb="6">
      <t>じぎょう</t>
    </rPh>
    <rPh sb="6" eb="8">
      <t>かんりょう</t>
    </rPh>
    <rPh sb="9" eb="11">
      <t>よてい</t>
    </rPh>
    <rPh sb="11" eb="14">
      <t>ねんがっぴ</t>
    </rPh>
    <phoneticPr fontId="1" type="Hiragana"/>
  </si>
  <si>
    <t>　経費内訳書【蓄電池】</t>
    <rPh sb="1" eb="6">
      <t>ケイヒウチワケショ</t>
    </rPh>
    <rPh sb="7" eb="10">
      <t>チクデンチ</t>
    </rPh>
    <phoneticPr fontId="1"/>
  </si>
  <si>
    <t>補助対象経費</t>
    <rPh sb="0" eb="2">
      <t>ほじょ</t>
    </rPh>
    <rPh sb="2" eb="4">
      <t>たいしょう</t>
    </rPh>
    <rPh sb="4" eb="6">
      <t>けいひ</t>
    </rPh>
    <phoneticPr fontId="1" type="Hiragana"/>
  </si>
  <si>
    <t>令和　年　月　日</t>
    <rPh sb="0" eb="2">
      <t>れいわ</t>
    </rPh>
    <rPh sb="3" eb="4">
      <t>ねん</t>
    </rPh>
    <rPh sb="5" eb="6">
      <t>つき</t>
    </rPh>
    <rPh sb="7" eb="8">
      <t>にち</t>
    </rPh>
    <phoneticPr fontId="1" type="Hiragana"/>
  </si>
  <si>
    <t>〒</t>
  </si>
  <si>
    <t>04</t>
  </si>
  <si>
    <t>ﾓｼﾞｭ
ｰﾙ</t>
  </si>
  <si>
    <t>ﾊﾟﾜ
ｺﾝ</t>
  </si>
  <si>
    <t>モジュール</t>
  </si>
  <si>
    <t>蓄電容量の上限（kWh）</t>
    <rPh sb="0" eb="4">
      <t>チクデンヨウリョウ</t>
    </rPh>
    <rPh sb="5" eb="7">
      <t>ジョウゲン</t>
    </rPh>
    <phoneticPr fontId="1"/>
  </si>
  <si>
    <t>年間の想定売電量（kWh）</t>
  </si>
  <si>
    <t>型式</t>
    <rPh sb="0" eb="2">
      <t>カタシキ</t>
    </rPh>
    <phoneticPr fontId="1"/>
  </si>
  <si>
    <t xml:space="preserve">kWh　　  ・・・　　 </t>
  </si>
  <si>
    <t>法人の名称又は氏名</t>
    <rPh sb="0" eb="2">
      <t>ほうじん</t>
    </rPh>
    <rPh sb="3" eb="5">
      <t>めいしょう</t>
    </rPh>
    <rPh sb="5" eb="6">
      <t>また</t>
    </rPh>
    <phoneticPr fontId="1" type="Hiragana"/>
  </si>
  <si>
    <t xml:space="preserve">※　発電出力は小数点以下を、蓄電容量は小数点第２位以下を切り捨てとします。
</t>
  </si>
  <si>
    <t>※　仕様欄には、太陽電池モジュールとパワーコンディショナーは発電出力を、蓄電池は蓄電容量を記載してください。</t>
    <rPh sb="2" eb="4">
      <t>シヨウ</t>
    </rPh>
    <rPh sb="4" eb="5">
      <t>ラン</t>
    </rPh>
    <rPh sb="8" eb="10">
      <t>タイヨウ</t>
    </rPh>
    <rPh sb="10" eb="12">
      <t>デンチ</t>
    </rPh>
    <rPh sb="30" eb="32">
      <t>ハツデン</t>
    </rPh>
    <rPh sb="32" eb="34">
      <t>シュツリョク</t>
    </rPh>
    <rPh sb="36" eb="39">
      <t>チクデンチ</t>
    </rPh>
    <rPh sb="40" eb="42">
      <t>チクデン</t>
    </rPh>
    <rPh sb="42" eb="44">
      <t>ヨウリョウ</t>
    </rPh>
    <rPh sb="45" eb="47">
      <t>キサイ</t>
    </rPh>
    <phoneticPr fontId="1"/>
  </si>
  <si>
    <t xml:space="preserve">※　行が不足する場合は、同一セル内で改行してください。
</t>
    <rPh sb="2" eb="3">
      <t>ぎょう</t>
    </rPh>
    <rPh sb="4" eb="6">
      <t>ふそく</t>
    </rPh>
    <rPh sb="8" eb="10">
      <t>ばあい</t>
    </rPh>
    <rPh sb="12" eb="14">
      <t>どういつ</t>
    </rPh>
    <rPh sb="16" eb="17">
      <t>ない</t>
    </rPh>
    <rPh sb="18" eb="20">
      <t>かいぎょう</t>
    </rPh>
    <phoneticPr fontId="1" type="Hiragana"/>
  </si>
  <si>
    <t>※　調達方法とは、設備装置の購入等を指します。</t>
    <rPh sb="2" eb="4">
      <t>ちょうたつ</t>
    </rPh>
    <rPh sb="4" eb="6">
      <t>ほうほう</t>
    </rPh>
    <rPh sb="9" eb="11">
      <t>せつび</t>
    </rPh>
    <rPh sb="11" eb="13">
      <t>そうち</t>
    </rPh>
    <rPh sb="14" eb="16">
      <t>こうにゅう</t>
    </rPh>
    <rPh sb="16" eb="17">
      <t>とう</t>
    </rPh>
    <rPh sb="18" eb="19">
      <t>さ</t>
    </rPh>
    <phoneticPr fontId="1" type="Hiragana"/>
  </si>
  <si>
    <t>添付１</t>
  </si>
  <si>
    <t>※　添付４・５経費内訳書とそれぞれ整合をとってください。</t>
    <rPh sb="2" eb="4">
      <t>てんぷ</t>
    </rPh>
    <rPh sb="7" eb="9">
      <t>けいひ</t>
    </rPh>
    <rPh sb="9" eb="11">
      <t>うちわけ</t>
    </rPh>
    <rPh sb="11" eb="12">
      <t>しょ</t>
    </rPh>
    <rPh sb="17" eb="19">
      <t>せいごう</t>
    </rPh>
    <phoneticPr fontId="1" type="Hiragana"/>
  </si>
  <si>
    <r>
      <t>　再生可能エネルギー導入促進緊急対策事業費補助金の交付を受けたいので、関係書類を添えて、次の</t>
    </r>
    <r>
      <rPr>
        <sz val="11"/>
        <color theme="1"/>
        <rFont val="游ゴシック"/>
        <family val="3"/>
        <charset val="128"/>
      </rPr>
      <t>とおり補助金交付を申請します。</t>
    </r>
    <rPh sb="25" eb="27">
      <t>こうふ</t>
    </rPh>
    <rPh sb="28" eb="29">
      <t>う</t>
    </rPh>
    <rPh sb="35" eb="37">
      <t>かんけい</t>
    </rPh>
    <rPh sb="37" eb="39">
      <t>しょるい</t>
    </rPh>
    <rPh sb="40" eb="41">
      <t>そ</t>
    </rPh>
    <rPh sb="44" eb="45">
      <t>つぎ</t>
    </rPh>
    <rPh sb="49" eb="52">
      <t>ほじょきん</t>
    </rPh>
    <rPh sb="52" eb="54">
      <t>こうふ</t>
    </rPh>
    <rPh sb="55" eb="57">
      <t>しんせい</t>
    </rPh>
    <phoneticPr fontId="1" type="Hiragana"/>
  </si>
  <si>
    <t>8月</t>
    <rPh sb="1" eb="2">
      <t>ガツ</t>
    </rPh>
    <phoneticPr fontId="1"/>
  </si>
  <si>
    <r>
      <t xml:space="preserve">補助金交付申請額
</t>
    </r>
    <r>
      <rPr>
        <sz val="11"/>
        <color theme="1"/>
        <rFont val="游ゴシック"/>
        <family val="3"/>
        <charset val="128"/>
      </rPr>
      <t>（税抜き）</t>
    </r>
    <rPh sb="0" eb="3">
      <t>ほじょきん</t>
    </rPh>
    <rPh sb="3" eb="5">
      <t>こうふ</t>
    </rPh>
    <rPh sb="5" eb="8">
      <t>しんせいがく</t>
    </rPh>
    <rPh sb="10" eb="12">
      <t>ぜいぬ</t>
    </rPh>
    <phoneticPr fontId="1" type="Hiragana"/>
  </si>
  <si>
    <r>
      <t xml:space="preserve">補助対象経費
</t>
    </r>
    <r>
      <rPr>
        <sz val="11"/>
        <color theme="1"/>
        <rFont val="游ゴシック"/>
        <family val="3"/>
        <charset val="128"/>
      </rPr>
      <t>（税抜き）</t>
    </r>
    <rPh sb="0" eb="2">
      <t>ほじょ</t>
    </rPh>
    <rPh sb="2" eb="4">
      <t>たいしょう</t>
    </rPh>
    <rPh sb="4" eb="6">
      <t>けいひ</t>
    </rPh>
    <phoneticPr fontId="1" type="Hiragana"/>
  </si>
  <si>
    <r>
      <t>※　着手予定日は、</t>
    </r>
    <r>
      <rPr>
        <sz val="10"/>
        <color theme="1"/>
        <rFont val="游ゴシック"/>
        <family val="3"/>
        <charset val="128"/>
      </rPr>
      <t>契約締結予定日、請書発行予定日等を記載してください。
※　完了予定日は、設置に要する経費（全額）の支払予定日又は系統連系開始予定日のいずれか遅い日を
　　記載してください。
※　着手予定日、完了予定日とも、別紙２工程表と整合性をとってください。</t>
    </r>
    <rPh sb="9" eb="11">
      <t>けいやく</t>
    </rPh>
    <rPh sb="11" eb="13">
      <t>ていけつ</t>
    </rPh>
    <rPh sb="13" eb="15">
      <t>よてい</t>
    </rPh>
    <rPh sb="15" eb="16">
      <t>び</t>
    </rPh>
    <rPh sb="17" eb="18">
      <t>う</t>
    </rPh>
    <rPh sb="18" eb="19">
      <t>しょ</t>
    </rPh>
    <rPh sb="19" eb="21">
      <t>はっこう</t>
    </rPh>
    <rPh sb="21" eb="23">
      <t>よてい</t>
    </rPh>
    <rPh sb="23" eb="24">
      <t>び</t>
    </rPh>
    <rPh sb="24" eb="25">
      <t>とう</t>
    </rPh>
    <rPh sb="63" eb="64">
      <t>また</t>
    </rPh>
    <rPh sb="65" eb="67">
      <t>けいとう</t>
    </rPh>
    <rPh sb="67" eb="68">
      <t>れん</t>
    </rPh>
    <rPh sb="68" eb="69">
      <t>けい</t>
    </rPh>
    <rPh sb="69" eb="71">
      <t>かいし</t>
    </rPh>
    <rPh sb="71" eb="73">
      <t>よてい</t>
    </rPh>
    <rPh sb="73" eb="74">
      <t>び</t>
    </rPh>
    <rPh sb="98" eb="100">
      <t>ちゃくしゅ</t>
    </rPh>
    <rPh sb="100" eb="103">
      <t>よていび</t>
    </rPh>
    <rPh sb="104" eb="106">
      <t>かんりょう</t>
    </rPh>
    <rPh sb="106" eb="109">
      <t>よていび</t>
    </rPh>
    <rPh sb="112" eb="114">
      <t>べっし</t>
    </rPh>
    <rPh sb="115" eb="118">
      <t>こうていひょう</t>
    </rPh>
    <rPh sb="119" eb="122">
      <t>せいごうせい</t>
    </rPh>
    <phoneticPr fontId="1" type="Hiragana"/>
  </si>
  <si>
    <r>
      <t>名称</t>
    </r>
    <r>
      <rPr>
        <sz val="11"/>
        <color theme="1"/>
        <rFont val="游ゴシック"/>
        <family val="3"/>
        <charset val="128"/>
      </rPr>
      <t>（建物名等）</t>
    </r>
    <rPh sb="0" eb="2">
      <t>めいしょう</t>
    </rPh>
    <rPh sb="3" eb="5">
      <t>たてもの</t>
    </rPh>
    <rPh sb="5" eb="6">
      <t>めい</t>
    </rPh>
    <rPh sb="6" eb="7">
      <t>とう</t>
    </rPh>
    <phoneticPr fontId="1" type="Hiragana"/>
  </si>
  <si>
    <r>
      <t>※　該当する</t>
    </r>
    <r>
      <rPr>
        <sz val="10"/>
        <color theme="1"/>
        <rFont val="游ゴシック"/>
        <family val="3"/>
        <charset val="128"/>
      </rPr>
      <t>項目の□にチェック（レ点又は■に反転）を入れてください。</t>
    </r>
    <rPh sb="6" eb="8">
      <t>こうもく</t>
    </rPh>
    <rPh sb="17" eb="18">
      <t>てん</t>
    </rPh>
    <phoneticPr fontId="1" type="Hiragana"/>
  </si>
  <si>
    <t>11月</t>
    <rPh sb="2" eb="3">
      <t>ガツ</t>
    </rPh>
    <phoneticPr fontId="1"/>
  </si>
  <si>
    <r>
      <t>４</t>
    </r>
    <r>
      <rPr>
        <sz val="11"/>
        <color theme="1"/>
        <rFont val="游ゴシック"/>
        <family val="3"/>
        <charset val="128"/>
      </rPr>
      <t>　補助対象設備</t>
    </r>
  </si>
  <si>
    <t>その他必要と認める書類</t>
    <rPh sb="2" eb="3">
      <t>ホカ</t>
    </rPh>
    <phoneticPr fontId="1"/>
  </si>
  <si>
    <r>
      <t>５</t>
    </r>
    <r>
      <rPr>
        <sz val="11"/>
        <color theme="1"/>
        <rFont val="游ゴシック"/>
        <family val="3"/>
        <charset val="128"/>
      </rPr>
      <t>　補助対象経費</t>
    </r>
  </si>
  <si>
    <r>
      <t xml:space="preserve">申請者
</t>
    </r>
    <r>
      <rPr>
        <sz val="11"/>
        <color theme="1"/>
        <rFont val="ＭＳ Ｐゴシック"/>
        <family val="3"/>
        <charset val="128"/>
      </rPr>
      <t>(法人の名称又は氏名)</t>
    </r>
    <rPh sb="0" eb="3">
      <t>シンセイシャ</t>
    </rPh>
    <phoneticPr fontId="1"/>
  </si>
  <si>
    <r>
      <t>６</t>
    </r>
    <r>
      <rPr>
        <sz val="11"/>
        <color theme="1"/>
        <rFont val="游ゴシック"/>
        <family val="3"/>
        <charset val="128"/>
      </rPr>
      <t>　補助額の算出</t>
    </r>
  </si>
  <si>
    <t>PDF</t>
  </si>
  <si>
    <t>設置場所</t>
    <rPh sb="0" eb="2">
      <t>セッチ</t>
    </rPh>
    <rPh sb="2" eb="4">
      <t>バショ</t>
    </rPh>
    <phoneticPr fontId="1"/>
  </si>
  <si>
    <r>
      <t>※　算出方法ごとに金額を記入し、</t>
    </r>
    <r>
      <rPr>
        <sz val="10"/>
        <color theme="1"/>
        <rFont val="游ゴシック"/>
        <family val="3"/>
        <charset val="128"/>
      </rPr>
      <t>蓄電池はいずれか低い額の□にチェック（レ点又は■に反転）を入れて
　　ください。合計欄には発電設備の額と蓄電池の額を足した額を記入してください。</t>
    </r>
    <rPh sb="16" eb="19">
      <t>ちくでんち</t>
    </rPh>
    <rPh sb="36" eb="37">
      <t>てん</t>
    </rPh>
    <rPh sb="68" eb="71">
      <t>ちくでんち</t>
    </rPh>
    <phoneticPr fontId="1" type="Hiragana"/>
  </si>
  <si>
    <t>単位</t>
    <rPh sb="0" eb="2">
      <t>タンイ</t>
    </rPh>
    <phoneticPr fontId="1"/>
  </si>
  <si>
    <t>円</t>
  </si>
  <si>
    <r>
      <t>７</t>
    </r>
    <r>
      <rPr>
        <sz val="11"/>
        <color theme="1"/>
        <rFont val="游ゴシック"/>
        <family val="3"/>
        <charset val="128"/>
      </rPr>
      <t>　自家消費の見込み</t>
    </r>
  </si>
  <si>
    <r>
      <t>自身、親会社、子会社、関連会社からの調達</t>
    </r>
    <r>
      <rPr>
        <sz val="11"/>
        <color theme="1"/>
        <rFont val="游ゴシック"/>
        <family val="3"/>
        <charset val="128"/>
      </rPr>
      <t xml:space="preserve">（利益等排除の対象）
</t>
    </r>
    <rPh sb="21" eb="23">
      <t>りえき</t>
    </rPh>
    <rPh sb="23" eb="24">
      <t>とう</t>
    </rPh>
    <rPh sb="24" eb="26">
      <t>はいじょ</t>
    </rPh>
    <rPh sb="27" eb="29">
      <t>たいしょう</t>
    </rPh>
    <phoneticPr fontId="1" type="Hiragana"/>
  </si>
  <si>
    <r>
      <t>）kWh×</t>
    </r>
    <r>
      <rPr>
        <sz val="11"/>
        <color theme="1"/>
        <rFont val="游ゴシック"/>
        <family val="3"/>
        <charset val="128"/>
      </rPr>
      <t>4.7万円</t>
    </r>
  </si>
  <si>
    <t>　 チェックリスト【交付申請書】</t>
    <rPh sb="10" eb="15">
      <t>コウフシンセイショ</t>
    </rPh>
    <phoneticPr fontId="1"/>
  </si>
  <si>
    <t>番号</t>
  </si>
  <si>
    <t>01</t>
  </si>
  <si>
    <t>02</t>
  </si>
  <si>
    <t>03</t>
  </si>
  <si>
    <t>05</t>
  </si>
  <si>
    <t>06</t>
  </si>
  <si>
    <t>08</t>
  </si>
  <si>
    <t>09</t>
  </si>
  <si>
    <t>10</t>
  </si>
  <si>
    <t>11</t>
  </si>
  <si>
    <t>Excel又は
任意様式</t>
    <rPh sb="5" eb="6">
      <t>マタ</t>
    </rPh>
    <rPh sb="8" eb="12">
      <t>ニンイヨウシキ</t>
    </rPh>
    <phoneticPr fontId="1"/>
  </si>
  <si>
    <t>　設備装置の一覧表（交付申請用）</t>
    <rPh sb="1" eb="5">
      <t>セツビソウチ</t>
    </rPh>
    <rPh sb="6" eb="9">
      <t>イチランヒョウ</t>
    </rPh>
    <phoneticPr fontId="1"/>
  </si>
  <si>
    <t>12</t>
  </si>
  <si>
    <t>14</t>
  </si>
  <si>
    <t>15</t>
  </si>
  <si>
    <t>16</t>
  </si>
  <si>
    <t>消費税及び地方消費税</t>
    <rPh sb="0" eb="4">
      <t>ショウヒゼイオヨ</t>
    </rPh>
    <rPh sb="5" eb="10">
      <t>チホウショウヒゼイ</t>
    </rPh>
    <phoneticPr fontId="1"/>
  </si>
  <si>
    <t>17</t>
  </si>
  <si>
    <t>18</t>
  </si>
  <si>
    <t>19</t>
  </si>
  <si>
    <t>※　チェック欄は、提出する書類に「○」をつけてください。</t>
    <rPh sb="6" eb="7">
      <t>ラン</t>
    </rPh>
    <rPh sb="9" eb="11">
      <t>テイシュツ</t>
    </rPh>
    <rPh sb="13" eb="15">
      <t>ショルイ</t>
    </rPh>
    <phoneticPr fontId="1"/>
  </si>
  <si>
    <t>チェックリスト</t>
  </si>
  <si>
    <t>交付申請書</t>
    <rPh sb="0" eb="2">
      <t>コウフ</t>
    </rPh>
    <rPh sb="2" eb="5">
      <t>シンセイショ</t>
    </rPh>
    <phoneticPr fontId="1"/>
  </si>
  <si>
    <t>申請者の登記事項証明書（法人）、住民票等（個人）の原本又は写し</t>
  </si>
  <si>
    <t>事業計画書</t>
    <rPh sb="0" eb="2">
      <t>ジギョウ</t>
    </rPh>
    <rPh sb="2" eb="5">
      <t>ケイカクショ</t>
    </rPh>
    <phoneticPr fontId="1"/>
  </si>
  <si>
    <t>交付決定又は交付された額</t>
  </si>
  <si>
    <t>工程表</t>
    <rPh sb="0" eb="3">
      <t>コウテイヒョウ</t>
    </rPh>
    <phoneticPr fontId="1"/>
  </si>
  <si>
    <t>設備装置の一覧表（交付申請用）</t>
    <rPh sb="9" eb="11">
      <t>コウフ</t>
    </rPh>
    <rPh sb="11" eb="13">
      <t>シンセイ</t>
    </rPh>
    <rPh sb="13" eb="14">
      <t>ヨウ</t>
    </rPh>
    <phoneticPr fontId="1"/>
  </si>
  <si>
    <t>補助対象設備の図面</t>
  </si>
  <si>
    <r>
      <t xml:space="preserve">仕様書
</t>
    </r>
    <r>
      <rPr>
        <sz val="10"/>
        <color theme="1"/>
        <rFont val="ＭＳ Ｐゴシック"/>
        <family val="3"/>
        <charset val="128"/>
      </rPr>
      <t>（添付１に記載の設備装置）</t>
    </r>
    <rPh sb="5" eb="7">
      <t>テンプ</t>
    </rPh>
    <rPh sb="9" eb="11">
      <t>キサイ</t>
    </rPh>
    <rPh sb="12" eb="14">
      <t>セツビ</t>
    </rPh>
    <rPh sb="14" eb="16">
      <t>ソウチ</t>
    </rPh>
    <phoneticPr fontId="1"/>
  </si>
  <si>
    <t>設置場所の写真</t>
  </si>
  <si>
    <t>対象事業所の年間消費電力量の根拠資料</t>
    <rPh sb="2" eb="5">
      <t>ジギョウショ</t>
    </rPh>
    <phoneticPr fontId="1"/>
  </si>
  <si>
    <t>蓄電容量の根拠資料</t>
    <rPh sb="0" eb="4">
      <t>チクデンヨウリョウ</t>
    </rPh>
    <rPh sb="5" eb="9">
      <t>コンキョシリョウ</t>
    </rPh>
    <phoneticPr fontId="1"/>
  </si>
  <si>
    <r>
      <t>経費内訳書</t>
    </r>
    <r>
      <rPr>
        <sz val="11"/>
        <color theme="1"/>
        <rFont val="ＭＳ Ｐゴシック"/>
        <family val="3"/>
        <charset val="128"/>
      </rPr>
      <t>（発電設備）</t>
    </r>
    <rPh sb="6" eb="8">
      <t>ハツデン</t>
    </rPh>
    <rPh sb="8" eb="10">
      <t>セツビ</t>
    </rPh>
    <phoneticPr fontId="1"/>
  </si>
  <si>
    <r>
      <t>経費内訳書</t>
    </r>
    <r>
      <rPr>
        <sz val="11"/>
        <color theme="1"/>
        <rFont val="ＭＳ Ｐゴシック"/>
        <family val="3"/>
        <charset val="128"/>
      </rPr>
      <t>（蓄電池）</t>
    </r>
    <rPh sb="6" eb="9">
      <t>チクデンチ</t>
    </rPh>
    <phoneticPr fontId="1"/>
  </si>
  <si>
    <t>見積書の写し</t>
  </si>
  <si>
    <t>※　「設備装置の一覧表」「補助対象設備の図面」「仕様書」「見積書」「経費内訳書」と突合できるように、適宜付番してください。</t>
    <rPh sb="3" eb="7">
      <t>セツビソウチ</t>
    </rPh>
    <rPh sb="8" eb="11">
      <t>イチランヒョウ</t>
    </rPh>
    <rPh sb="13" eb="15">
      <t>ホジョ</t>
    </rPh>
    <rPh sb="15" eb="17">
      <t>タイショウ</t>
    </rPh>
    <rPh sb="17" eb="19">
      <t>セツビ</t>
    </rPh>
    <rPh sb="20" eb="22">
      <t>ズメン</t>
    </rPh>
    <rPh sb="24" eb="27">
      <t>シヨウショ</t>
    </rPh>
    <rPh sb="29" eb="32">
      <t>ミツモリショ</t>
    </rPh>
    <rPh sb="34" eb="39">
      <t>ケイヒウチワケショ</t>
    </rPh>
    <rPh sb="41" eb="43">
      <t>トツゴウ</t>
    </rPh>
    <rPh sb="50" eb="52">
      <t>テキギ</t>
    </rPh>
    <rPh sb="52" eb="54">
      <t>フバン</t>
    </rPh>
    <phoneticPr fontId="1"/>
  </si>
  <si>
    <t>確定申告書の写し</t>
    <rPh sb="0" eb="2">
      <t>カクテイ</t>
    </rPh>
    <rPh sb="2" eb="5">
      <t>シンコクショ</t>
    </rPh>
    <rPh sb="6" eb="7">
      <t>ウツ</t>
    </rPh>
    <phoneticPr fontId="1"/>
  </si>
  <si>
    <t>添付４</t>
    <rPh sb="0" eb="2">
      <t>テンプ</t>
    </rPh>
    <phoneticPr fontId="1"/>
  </si>
  <si>
    <t>※「上限を超えています」と表示された場合、補助額の算定は上限の蓄電容量で行います。</t>
    <rPh sb="2" eb="4">
      <t>ジョウゲン</t>
    </rPh>
    <rPh sb="5" eb="6">
      <t>コ</t>
    </rPh>
    <rPh sb="13" eb="15">
      <t>ヒョウジ</t>
    </rPh>
    <rPh sb="18" eb="20">
      <t>バアイ</t>
    </rPh>
    <rPh sb="21" eb="24">
      <t>ホジョガク</t>
    </rPh>
    <rPh sb="25" eb="27">
      <t>サンテイ</t>
    </rPh>
    <rPh sb="28" eb="30">
      <t>ジョウゲン</t>
    </rPh>
    <rPh sb="31" eb="35">
      <t>チクデンヨウリョウ</t>
    </rPh>
    <rPh sb="36" eb="37">
      <t>オコナ</t>
    </rPh>
    <phoneticPr fontId="1"/>
  </si>
  <si>
    <t>様式</t>
  </si>
  <si>
    <t>様式１</t>
    <rPh sb="0" eb="2">
      <t>ヨウシキ</t>
    </rPh>
    <phoneticPr fontId="1"/>
  </si>
  <si>
    <t>別紙１</t>
    <rPh sb="0" eb="2">
      <t>ベッシ</t>
    </rPh>
    <phoneticPr fontId="1"/>
  </si>
  <si>
    <t>添付２</t>
  </si>
  <si>
    <t>添付５</t>
  </si>
  <si>
    <t>形式</t>
  </si>
  <si>
    <t>蓄電池の種別</t>
    <rPh sb="0" eb="3">
      <t>チクデンチ</t>
    </rPh>
    <rPh sb="4" eb="6">
      <t>シュベツ</t>
    </rPh>
    <phoneticPr fontId="1"/>
  </si>
  <si>
    <t>Excel又は
任意様式</t>
    <rPh sb="5" eb="6">
      <t>マタ</t>
    </rPh>
    <phoneticPr fontId="1"/>
  </si>
  <si>
    <t>チェック</t>
  </si>
  <si>
    <t>備考</t>
  </si>
  <si>
    <t>機器配置図、パネル配置図、単線結線図ほか</t>
    <rPh sb="0" eb="2">
      <t>キキ</t>
    </rPh>
    <rPh sb="2" eb="5">
      <t>ハイチズ</t>
    </rPh>
    <rPh sb="9" eb="12">
      <t>ハイチズ</t>
    </rPh>
    <rPh sb="13" eb="15">
      <t>タンセン</t>
    </rPh>
    <rPh sb="15" eb="18">
      <t>ケッセンズ</t>
    </rPh>
    <phoneticPr fontId="1"/>
  </si>
  <si>
    <t>家庭用蓄電池を導入する場合は、追加資料を添付</t>
    <rPh sb="15" eb="17">
      <t>ツイカ</t>
    </rPh>
    <rPh sb="17" eb="19">
      <t>シリョウ</t>
    </rPh>
    <rPh sb="20" eb="22">
      <t>テンプ</t>
    </rPh>
    <phoneticPr fontId="1"/>
  </si>
  <si>
    <t>撮影日付入り</t>
    <rPh sb="0" eb="2">
      <t>サツエイ</t>
    </rPh>
    <rPh sb="2" eb="4">
      <t>ヒヅケ</t>
    </rPh>
    <rPh sb="4" eb="5">
      <t>イ</t>
    </rPh>
    <phoneticPr fontId="1"/>
  </si>
  <si>
    <r>
      <t>添付２</t>
    </r>
    <r>
      <rPr>
        <sz val="11"/>
        <color theme="1"/>
        <rFont val="ＭＳ Ｐゴシック"/>
        <family val="3"/>
        <charset val="128"/>
      </rPr>
      <t>以外の任意様式も可</t>
    </r>
    <rPh sb="3" eb="5">
      <t>イガイ</t>
    </rPh>
    <phoneticPr fontId="1"/>
  </si>
  <si>
    <t>数量</t>
    <rPh sb="0" eb="2">
      <t>スウリョウ</t>
    </rPh>
    <phoneticPr fontId="1"/>
  </si>
  <si>
    <r>
      <t xml:space="preserve">【補助対象設備に蓄電池を含む場合】に添付
</t>
    </r>
    <r>
      <rPr>
        <sz val="11"/>
        <color theme="1"/>
        <rFont val="ＭＳ Ｐゴシック"/>
        <family val="3"/>
        <charset val="128"/>
      </rPr>
      <t>添付３以外の任意様式も可</t>
    </r>
    <rPh sb="1" eb="7">
      <t>ホジョタイショウセツビ</t>
    </rPh>
    <rPh sb="8" eb="11">
      <t>チクデンチ</t>
    </rPh>
    <rPh sb="12" eb="13">
      <t>フク</t>
    </rPh>
    <rPh sb="14" eb="16">
      <t>バアイ</t>
    </rPh>
    <rPh sb="21" eb="23">
      <t>テンプ</t>
    </rPh>
    <rPh sb="24" eb="26">
      <t>イガイ</t>
    </rPh>
    <rPh sb="27" eb="31">
      <t>ニンイヨウシキ</t>
    </rPh>
    <rPh sb="32" eb="33">
      <t>カ</t>
    </rPh>
    <phoneticPr fontId="1"/>
  </si>
  <si>
    <t>R5年5月からR6年4月などの期間について記入してください。</t>
  </si>
  <si>
    <t>他の補助金等を併用する場合、利益等排除が必要な場合は、追加資料を添付</t>
    <rPh sb="27" eb="29">
      <t>ツイカ</t>
    </rPh>
    <rPh sb="29" eb="31">
      <t>シリョウ</t>
    </rPh>
    <rPh sb="32" eb="34">
      <t>テンプ</t>
    </rPh>
    <phoneticPr fontId="1"/>
  </si>
  <si>
    <t>静岡県財務事務所発行のもの</t>
    <rPh sb="0" eb="3">
      <t>シズオカケン</t>
    </rPh>
    <rPh sb="3" eb="5">
      <t>ザイム</t>
    </rPh>
    <rPh sb="5" eb="8">
      <t>ジムショ</t>
    </rPh>
    <rPh sb="8" eb="10">
      <t>ハッコウ</t>
    </rPh>
    <phoneticPr fontId="1"/>
  </si>
  <si>
    <t>【個人事業主の場合に限る】</t>
    <rPh sb="1" eb="3">
      <t>コジン</t>
    </rPh>
    <rPh sb="3" eb="6">
      <t>ジギョウヌシ</t>
    </rPh>
    <rPh sb="7" eb="9">
      <t>バアイ</t>
    </rPh>
    <rPh sb="10" eb="11">
      <t>カギ</t>
    </rPh>
    <phoneticPr fontId="1"/>
  </si>
  <si>
    <t>1,000kW以上2,000kW未満</t>
  </si>
  <si>
    <t>【別途指示があった場合のみ】</t>
    <rPh sb="1" eb="3">
      <t>ベット</t>
    </rPh>
    <rPh sb="3" eb="5">
      <t>シジ</t>
    </rPh>
    <rPh sb="9" eb="11">
      <t>バアイ</t>
    </rPh>
    <phoneticPr fontId="1"/>
  </si>
  <si>
    <r>
      <t>※　</t>
    </r>
    <r>
      <rPr>
        <sz val="11"/>
        <color theme="1"/>
        <rFont val="ＭＳ Ｐゴシック"/>
        <family val="3"/>
        <charset val="128"/>
      </rPr>
      <t>補助対象設備のうち、太陽電池モジュール、パワーコンディショナー、蓄電池について記載してください。</t>
    </r>
    <rPh sb="2" eb="4">
      <t>ホジョ</t>
    </rPh>
    <rPh sb="4" eb="6">
      <t>タイショウ</t>
    </rPh>
    <rPh sb="6" eb="8">
      <t>セツビ</t>
    </rPh>
    <rPh sb="12" eb="16">
      <t>タイヨウデンチ</t>
    </rPh>
    <rPh sb="34" eb="37">
      <t>チクデンチ</t>
    </rPh>
    <rPh sb="41" eb="43">
      <t>キサイ</t>
    </rPh>
    <phoneticPr fontId="1"/>
  </si>
  <si>
    <t>設備名称</t>
    <rPh sb="0" eb="4">
      <t>セツビメイショウ</t>
    </rPh>
    <phoneticPr fontId="1"/>
  </si>
  <si>
    <t>メーカー名</t>
    <rPh sb="4" eb="5">
      <t>メイ</t>
    </rPh>
    <phoneticPr fontId="1"/>
  </si>
  <si>
    <t>仕様</t>
    <rPh sb="0" eb="2">
      <t>シヨウ</t>
    </rPh>
    <phoneticPr fontId="1"/>
  </si>
  <si>
    <t>備考</t>
    <rPh sb="0" eb="2">
      <t>ビコウ</t>
    </rPh>
    <phoneticPr fontId="1"/>
  </si>
  <si>
    <t>補助対象経費（税込）</t>
    <rPh sb="0" eb="6">
      <t>ホジョタイショウケイヒ</t>
    </rPh>
    <phoneticPr fontId="1"/>
  </si>
  <si>
    <t>単価</t>
    <rPh sb="0" eb="2">
      <t>タンカ</t>
    </rPh>
    <phoneticPr fontId="1"/>
  </si>
  <si>
    <t>（１）事業所の想定消費電力量</t>
    <rPh sb="3" eb="6">
      <t>ジギョウショ</t>
    </rPh>
    <rPh sb="7" eb="9">
      <t>ソウテイ</t>
    </rPh>
    <rPh sb="9" eb="14">
      <t>ショウヒデンリョクリョウ</t>
    </rPh>
    <phoneticPr fontId="1"/>
  </si>
  <si>
    <t>（２）自家消費型太陽光発電設備の年間の想定発電量</t>
    <rPh sb="3" eb="15">
      <t>ジカショウヒガタタイヨウコウハツデンセツビ</t>
    </rPh>
    <rPh sb="16" eb="18">
      <t>ネンカン</t>
    </rPh>
    <rPh sb="19" eb="21">
      <t>ソウテイ</t>
    </rPh>
    <rPh sb="21" eb="24">
      <t>ハツデンリョウ</t>
    </rPh>
    <phoneticPr fontId="1"/>
  </si>
  <si>
    <t>（３）想定消費電力量と想定発電量の差</t>
    <rPh sb="3" eb="10">
      <t>ソウテイショウヒデンリョクリョウ</t>
    </rPh>
    <rPh sb="11" eb="13">
      <t>ソウテイ</t>
    </rPh>
    <rPh sb="13" eb="16">
      <t>ハツデンリョウ</t>
    </rPh>
    <rPh sb="17" eb="18">
      <t>サ</t>
    </rPh>
    <phoneticPr fontId="1"/>
  </si>
  <si>
    <t>発電出力</t>
    <rPh sb="0" eb="4">
      <t>ハツデンシュツリョク</t>
    </rPh>
    <phoneticPr fontId="1"/>
  </si>
  <si>
    <t>設備利用率（屋根設置）</t>
    <rPh sb="0" eb="2">
      <t>セツビ</t>
    </rPh>
    <rPh sb="2" eb="5">
      <t>リヨウリツ</t>
    </rPh>
    <rPh sb="6" eb="8">
      <t>ヤネ</t>
    </rPh>
    <rPh sb="8" eb="10">
      <t>セッチ</t>
    </rPh>
    <phoneticPr fontId="1"/>
  </si>
  <si>
    <t>発電出力（kW）</t>
    <rPh sb="0" eb="4">
      <t>ハツデンシュツリョク</t>
    </rPh>
    <phoneticPr fontId="1"/>
  </si>
  <si>
    <t>年間の想定消費電力量（kWh/年）</t>
    <rPh sb="0" eb="2">
      <t>ネンカン</t>
    </rPh>
    <rPh sb="5" eb="10">
      <t>ショウヒデンリョクリョウ</t>
    </rPh>
    <phoneticPr fontId="1"/>
  </si>
  <si>
    <t>4月</t>
    <rPh sb="1" eb="2">
      <t>ガツ</t>
    </rPh>
    <phoneticPr fontId="1"/>
  </si>
  <si>
    <t>5月</t>
    <rPh sb="1" eb="2">
      <t>ガツ</t>
    </rPh>
    <phoneticPr fontId="1"/>
  </si>
  <si>
    <t>7月</t>
    <rPh sb="1" eb="2">
      <t>ガツ</t>
    </rPh>
    <phoneticPr fontId="1"/>
  </si>
  <si>
    <t>9月</t>
    <rPh sb="1" eb="2">
      <t>ガツ</t>
    </rPh>
    <phoneticPr fontId="1"/>
  </si>
  <si>
    <t>10月</t>
    <rPh sb="2" eb="3">
      <t>ガツ</t>
    </rPh>
    <phoneticPr fontId="1"/>
  </si>
  <si>
    <r>
      <t>※補助対象経費について</t>
    </r>
    <r>
      <rPr>
        <sz val="11"/>
        <color theme="1"/>
        <rFont val="ＭＳ Ｐゴシック"/>
        <family val="3"/>
        <charset val="128"/>
      </rPr>
      <t>按分等を行っている場合は、別途積算の根拠資料を添付してください。</t>
    </r>
    <rPh sb="1" eb="7">
      <t>ホジョタイショウケイヒ</t>
    </rPh>
    <rPh sb="11" eb="13">
      <t>アンブン</t>
    </rPh>
    <rPh sb="13" eb="14">
      <t>トウ</t>
    </rPh>
    <rPh sb="15" eb="16">
      <t>オコナ</t>
    </rPh>
    <rPh sb="20" eb="22">
      <t>バアイ</t>
    </rPh>
    <rPh sb="24" eb="26">
      <t>ベット</t>
    </rPh>
    <rPh sb="26" eb="28">
      <t>セキサン</t>
    </rPh>
    <rPh sb="29" eb="33">
      <t>コンキョシリョウ</t>
    </rPh>
    <rPh sb="34" eb="36">
      <t>テンプ</t>
    </rPh>
    <phoneticPr fontId="1"/>
  </si>
  <si>
    <t>12月</t>
    <rPh sb="2" eb="3">
      <t>ガツ</t>
    </rPh>
    <phoneticPr fontId="1"/>
  </si>
  <si>
    <t>3月</t>
    <rPh sb="1" eb="2">
      <t>ガツ</t>
    </rPh>
    <phoneticPr fontId="1"/>
  </si>
  <si>
    <t>【補助対象設備の要件】</t>
    <rPh sb="1" eb="7">
      <t>ホジョタイショウセツビ</t>
    </rPh>
    <rPh sb="8" eb="10">
      <t>ヨウケン</t>
    </rPh>
    <phoneticPr fontId="1"/>
  </si>
  <si>
    <t>※　水色のセルは自動計算です。</t>
    <rPh sb="2" eb="4">
      <t>ミズイロ</t>
    </rPh>
    <rPh sb="8" eb="10">
      <t>ジドウ</t>
    </rPh>
    <rPh sb="10" eb="12">
      <t>ケイサン</t>
    </rPh>
    <phoneticPr fontId="1"/>
  </si>
  <si>
    <t>　発電出力の根拠資料</t>
    <rPh sb="1" eb="5">
      <t>ハツデンシュツリョク</t>
    </rPh>
    <rPh sb="6" eb="10">
      <t>コンキョシリョウ</t>
    </rPh>
    <phoneticPr fontId="1"/>
  </si>
  <si>
    <t>（審査用）</t>
    <rPh sb="1" eb="4">
      <t>シンサヨウ</t>
    </rPh>
    <phoneticPr fontId="1"/>
  </si>
  <si>
    <t>稼働時間
(h)</t>
    <rPh sb="0" eb="4">
      <t>カドウジカン</t>
    </rPh>
    <phoneticPr fontId="1"/>
  </si>
  <si>
    <t>50kW未満</t>
  </si>
  <si>
    <t>kWh/年</t>
    <rPh sb="4" eb="5">
      <t>ネン</t>
    </rPh>
    <phoneticPr fontId="1"/>
  </si>
  <si>
    <t>・・・</t>
  </si>
  <si>
    <t>Ａ</t>
  </si>
  <si>
    <t>Ｂ</t>
  </si>
  <si>
    <t>消費電力
(kW)</t>
    <rPh sb="0" eb="4">
      <t>ショウヒデンリョク</t>
    </rPh>
    <phoneticPr fontId="1"/>
  </si>
  <si>
    <t>Ａ－Ｂ</t>
  </si>
  <si>
    <t>←</t>
  </si>
  <si>
    <t>添付３</t>
  </si>
  <si>
    <t>蓄電容量（kWh）</t>
    <rPh sb="0" eb="4">
      <t>チクデンヨウリョウ</t>
    </rPh>
    <phoneticPr fontId="1"/>
  </si>
  <si>
    <t>蓄電池を活用する負荷の内訳（kWh）</t>
    <rPh sb="0" eb="3">
      <t>チクデンチ</t>
    </rPh>
    <rPh sb="4" eb="6">
      <t>カツヨウ</t>
    </rPh>
    <rPh sb="8" eb="10">
      <t>フカ</t>
    </rPh>
    <rPh sb="11" eb="13">
      <t>ウチワケ</t>
    </rPh>
    <phoneticPr fontId="1"/>
  </si>
  <si>
    <t>名称</t>
    <rPh sb="0" eb="2">
      <t>メイショウ</t>
    </rPh>
    <phoneticPr fontId="1"/>
  </si>
  <si>
    <t>設備利用率</t>
    <rPh sb="0" eb="5">
      <t>セツビリヨウリツ</t>
    </rPh>
    <phoneticPr fontId="1"/>
  </si>
  <si>
    <t>※リストから該当する設備利用率を選択してください。</t>
    <rPh sb="6" eb="8">
      <t>ガイトウ</t>
    </rPh>
    <rPh sb="10" eb="15">
      <t>セツビリヨウリツ</t>
    </rPh>
    <rPh sb="16" eb="18">
      <t>センタク</t>
    </rPh>
    <phoneticPr fontId="1"/>
  </si>
  <si>
    <t>%</t>
  </si>
  <si>
    <t>審査用</t>
    <rPh sb="0" eb="2">
      <t>シンサ</t>
    </rPh>
    <rPh sb="2" eb="3">
      <t>ヨウ</t>
    </rPh>
    <phoneticPr fontId="1"/>
  </si>
  <si>
    <t>設置場所を選択してください</t>
    <rPh sb="0" eb="2">
      <t>セッチ</t>
    </rPh>
    <rPh sb="2" eb="4">
      <t>バショ</t>
    </rPh>
    <rPh sb="5" eb="7">
      <t>センタク</t>
    </rPh>
    <phoneticPr fontId="1"/>
  </si>
  <si>
    <t>設備利用率（地上設置）</t>
    <rPh sb="0" eb="5">
      <t>セツビリヨウリツ</t>
    </rPh>
    <rPh sb="6" eb="8">
      <t>チジョウ</t>
    </rPh>
    <rPh sb="8" eb="10">
      <t>セッチ</t>
    </rPh>
    <phoneticPr fontId="1"/>
  </si>
  <si>
    <t>蓄電容量の上限＝発電出力×８ｈ×設備利用率（自動計算のため入力不要です）</t>
    <rPh sb="0" eb="4">
      <t>チクデンヨウリョウ</t>
    </rPh>
    <rPh sb="5" eb="7">
      <t>ジョウゲン</t>
    </rPh>
    <rPh sb="8" eb="12">
      <t>ハツデンシュツリョク</t>
    </rPh>
    <rPh sb="16" eb="21">
      <t>セツビリヨウリツ</t>
    </rPh>
    <rPh sb="22" eb="26">
      <t>ジドウケイサン</t>
    </rPh>
    <rPh sb="29" eb="33">
      <t>ニュウリョクフヨウ</t>
    </rPh>
    <phoneticPr fontId="1"/>
  </si>
  <si>
    <t>kW　　 ・・・</t>
  </si>
  <si>
    <t>50kW以上250kW未満</t>
  </si>
  <si>
    <t>250kW以上1,000kW未満</t>
  </si>
  <si>
    <t>2,000kW以上</t>
  </si>
  <si>
    <t>地上設置</t>
    <rPh sb="0" eb="2">
      <t>チジョウ</t>
    </rPh>
    <rPh sb="2" eb="4">
      <t>セッチ</t>
    </rPh>
    <phoneticPr fontId="1"/>
  </si>
  <si>
    <t>添付４</t>
  </si>
  <si>
    <t>補助額</t>
    <rPh sb="0" eb="3">
      <t>ホジョガク</t>
    </rPh>
    <phoneticPr fontId="1"/>
  </si>
  <si>
    <t>他の補助金等の併用額</t>
    <rPh sb="7" eb="9">
      <t>ヘイヨウ</t>
    </rPh>
    <rPh sb="9" eb="10">
      <t>ガク</t>
    </rPh>
    <phoneticPr fontId="1"/>
  </si>
  <si>
    <t>補助対象経費（税抜）</t>
    <rPh sb="0" eb="2">
      <t>ホジョ</t>
    </rPh>
    <rPh sb="2" eb="4">
      <t>タイショウ</t>
    </rPh>
    <rPh sb="4" eb="6">
      <t>ケイヒ</t>
    </rPh>
    <rPh sb="7" eb="9">
      <t>ゼイヌ</t>
    </rPh>
    <phoneticPr fontId="1"/>
  </si>
  <si>
    <t>補助対象経費（税抜）合計</t>
    <rPh sb="0" eb="2">
      <t>ホジョ</t>
    </rPh>
    <rPh sb="2" eb="4">
      <t>タイショウ</t>
    </rPh>
    <rPh sb="4" eb="6">
      <t>ケイヒ</t>
    </rPh>
    <rPh sb="7" eb="9">
      <t>ゼイヌ</t>
    </rPh>
    <rPh sb="10" eb="12">
      <t>ゴウケイ</t>
    </rPh>
    <phoneticPr fontId="1"/>
  </si>
  <si>
    <r>
      <t>※補助対象経費について</t>
    </r>
    <r>
      <rPr>
        <sz val="11"/>
        <color theme="1"/>
        <rFont val="ＭＳ Ｐゴシック"/>
        <family val="3"/>
        <charset val="128"/>
      </rPr>
      <t>按分等を行っている場合は、別途積算の根拠資料を添付してください。</t>
    </r>
    <rPh sb="1" eb="7">
      <t>ホジョタイショウケイヒ</t>
    </rPh>
    <rPh sb="11" eb="12">
      <t>アン</t>
    </rPh>
    <rPh sb="12" eb="13">
      <t>フン</t>
    </rPh>
    <rPh sb="13" eb="14">
      <t>トウ</t>
    </rPh>
    <rPh sb="15" eb="16">
      <t>オコナ</t>
    </rPh>
    <rPh sb="20" eb="22">
      <t>バアイ</t>
    </rPh>
    <rPh sb="24" eb="26">
      <t>ベット</t>
    </rPh>
    <rPh sb="26" eb="28">
      <t>セキサン</t>
    </rPh>
    <rPh sb="29" eb="33">
      <t>コンキョシリョウ</t>
    </rPh>
    <rPh sb="34" eb="36">
      <t>テンプ</t>
    </rPh>
    <phoneticPr fontId="1"/>
  </si>
  <si>
    <t>　経費内訳書【自家消費型太陽光発電設備】</t>
    <rPh sb="1" eb="6">
      <t>ケイヒウチワケショ</t>
    </rPh>
    <rPh sb="7" eb="19">
      <t>ジカショウヒガタタイヨウコウハツデンセツビ</t>
    </rPh>
    <phoneticPr fontId="1"/>
  </si>
  <si>
    <t>経費の内容</t>
    <rPh sb="0" eb="2">
      <t>ケイヒ</t>
    </rPh>
    <rPh sb="3" eb="5">
      <t>ナイヨウ</t>
    </rPh>
    <phoneticPr fontId="1"/>
  </si>
  <si>
    <t>発電出力（※）×４万円/kW</t>
  </si>
  <si>
    <t>※太陽電池モジュールの公称最大出力の合計値とパワーコンディショナーの定格出力の合計値のいずれか低い方</t>
  </si>
  <si>
    <t>小数点以下切り捨ての整数で記入</t>
  </si>
  <si>
    <t>「併用なし」又は交付決定前の場合は「０」を記入</t>
    <rPh sb="1" eb="3">
      <t>ヘイヨウ</t>
    </rPh>
    <rPh sb="6" eb="7">
      <t>マタ</t>
    </rPh>
    <rPh sb="8" eb="10">
      <t>コウフ</t>
    </rPh>
    <rPh sb="10" eb="12">
      <t>ケッテイ</t>
    </rPh>
    <rPh sb="12" eb="13">
      <t>マエ</t>
    </rPh>
    <rPh sb="14" eb="16">
      <t>バアイ</t>
    </rPh>
    <rPh sb="21" eb="23">
      <t>キニュウ</t>
    </rPh>
    <phoneticPr fontId="1"/>
  </si>
  <si>
    <t>（単位：円）</t>
    <rPh sb="1" eb="3">
      <t>タンイ</t>
    </rPh>
    <rPh sb="4" eb="5">
      <t>エン</t>
    </rPh>
    <phoneticPr fontId="1"/>
  </si>
  <si>
    <t>他の補助金等の併用額</t>
    <rPh sb="7" eb="9">
      <t>ヘイヨウ</t>
    </rPh>
    <phoneticPr fontId="1"/>
  </si>
  <si>
    <t>①</t>
  </si>
  <si>
    <t>円　　　　・・・　　</t>
    <rPh sb="0" eb="1">
      <t>エン</t>
    </rPh>
    <phoneticPr fontId="1"/>
  </si>
  <si>
    <r>
      <t>蓄電容量（定格容量）×</t>
    </r>
    <r>
      <rPr>
        <sz val="11"/>
        <color theme="1"/>
        <rFont val="ＭＳ Ｐゴシック"/>
        <family val="3"/>
        <charset val="128"/>
      </rPr>
      <t>5.3万円/kWh（業務・産業用の場合）
　　　　　　　　　 又は　×4.7万円/kWh（家庭用の場合）</t>
    </r>
  </si>
  <si>
    <t>補助対象経費に１／３を乗じて得た額</t>
  </si>
  <si>
    <t>小数点第２位以下切り捨てで記入（蓄電容量の上限の範囲内）</t>
  </si>
  <si>
    <t>例えば、直近の消費電力量が記載された書類がR6年5月発行の場合は、</t>
    <rPh sb="0" eb="1">
      <t>タト</t>
    </rPh>
    <rPh sb="4" eb="6">
      <t>チョッキン</t>
    </rPh>
    <rPh sb="7" eb="9">
      <t>ショウヒ</t>
    </rPh>
    <rPh sb="9" eb="11">
      <t>デンリョク</t>
    </rPh>
    <rPh sb="11" eb="12">
      <t>リョウ</t>
    </rPh>
    <rPh sb="13" eb="15">
      <t>キサイ</t>
    </rPh>
    <rPh sb="18" eb="20">
      <t>ショルイ</t>
    </rPh>
    <rPh sb="23" eb="24">
      <t>ネン</t>
    </rPh>
    <rPh sb="25" eb="26">
      <t>ガツ</t>
    </rPh>
    <rPh sb="26" eb="28">
      <t>ハッコウ</t>
    </rPh>
    <rPh sb="29" eb="31">
      <t>バアイ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</si>
</sst>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_ "/>
    <numFmt numFmtId="177" formatCode="0.0_ "/>
    <numFmt numFmtId="178" formatCode="0_ "/>
    <numFmt numFmtId="179" formatCode="#,##0.0_ "/>
    <numFmt numFmtId="180" formatCode="0.00_ "/>
    <numFmt numFmtId="181" formatCode="#,##0.00_ "/>
    <numFmt numFmtId="182" formatCode="0.0_);[Red]\(0.0\)"/>
    <numFmt numFmtId="183" formatCode="0_);[Red]\(0\)"/>
    <numFmt numFmtId="184" formatCode="0.0%"/>
    <numFmt numFmtId="185" formatCode="[&lt;=999]000;[&lt;=9999]000\-00;000\-0000"/>
    <numFmt numFmtId="186" formatCode="#,##0_);[Red]\(#,##0\)"/>
    <numFmt numFmtId="187" formatCode="#,##0.0_);[Red]\(#,##0.0\)"/>
  </numFmts>
  <fonts count="23" x14ac:knownFonts="1">
    <font>
      <sz val="11"/>
      <color theme="1"/>
      <name val="游ゴシック"/>
      <family val="3"/>
      <scheme val="minor"/>
    </font>
    <font>
      <sz val="6"/>
      <name val="游ゴシック"/>
      <family val="3"/>
    </font>
    <font>
      <sz val="11"/>
      <color theme="1"/>
      <name val="ＭＳ Ｐゴシック"/>
      <family val="3"/>
    </font>
    <font>
      <sz val="9"/>
      <color theme="1"/>
      <name val="ＭＳ Ｐゴシック"/>
      <family val="3"/>
    </font>
    <font>
      <sz val="16"/>
      <color theme="1"/>
      <name val="ＭＳ Ｐゴシック"/>
      <family val="3"/>
    </font>
    <font>
      <sz val="10"/>
      <color theme="1"/>
      <name val="游ゴシック"/>
      <family val="3"/>
      <scheme val="minor"/>
    </font>
    <font>
      <sz val="11"/>
      <color theme="1"/>
      <name val="游ゴシック"/>
      <family val="3"/>
      <scheme val="minor"/>
    </font>
    <font>
      <sz val="9"/>
      <color theme="1"/>
      <name val="游ゴシック"/>
      <family val="3"/>
      <scheme val="minor"/>
    </font>
    <font>
      <sz val="6"/>
      <color theme="1"/>
      <name val="游ゴシック"/>
      <family val="3"/>
    </font>
    <font>
      <sz val="8"/>
      <color theme="1"/>
      <name val="游ゴシック"/>
      <family val="3"/>
      <scheme val="minor"/>
    </font>
    <font>
      <sz val="11"/>
      <color rgb="FFFF0000"/>
      <name val="游ゴシック"/>
      <family val="3"/>
      <scheme val="minor"/>
    </font>
    <font>
      <sz val="11"/>
      <color theme="1"/>
      <name val="ＭＳ Ｐ明朝"/>
      <family val="1"/>
    </font>
    <font>
      <sz val="14"/>
      <color theme="1"/>
      <name val="ＭＳ ゴシック"/>
      <family val="3"/>
    </font>
    <font>
      <u/>
      <sz val="11"/>
      <color theme="1"/>
      <name val="ＭＳ Ｐゴシック"/>
      <family val="3"/>
    </font>
    <font>
      <sz val="10"/>
      <color theme="1"/>
      <name val="ＭＳ Ｐゴシック"/>
      <family val="3"/>
    </font>
    <font>
      <sz val="10"/>
      <color theme="1"/>
      <name val="ＭＳ Ｐ明朝"/>
      <family val="1"/>
    </font>
    <font>
      <sz val="12"/>
      <color theme="1"/>
      <name val="ＭＳ Ｐゴシック"/>
      <family val="3"/>
    </font>
    <font>
      <u/>
      <sz val="12"/>
      <color theme="1"/>
      <name val="ＭＳ Ｐゴシック"/>
      <family val="3"/>
    </font>
    <font>
      <sz val="11"/>
      <name val="游ゴシック"/>
      <family val="3"/>
      <scheme val="minor"/>
    </font>
    <font>
      <sz val="11"/>
      <color theme="1"/>
      <name val="ＭＳ Ｐゴシック"/>
      <family val="3"/>
      <charset val="128"/>
    </font>
    <font>
      <sz val="10"/>
      <color theme="1"/>
      <name val="游ゴシック"/>
      <family val="3"/>
      <charset val="128"/>
    </font>
    <font>
      <sz val="11"/>
      <color theme="1"/>
      <name val="游ゴシック"/>
      <family val="3"/>
      <charset val="128"/>
    </font>
    <font>
      <sz val="10"/>
      <color theme="1"/>
      <name val="ＭＳ Ｐゴシック"/>
      <family val="3"/>
      <charset val="128"/>
    </font>
  </fonts>
  <fills count="9">
    <fill>
      <patternFill patternType="none"/>
    </fill>
    <fill>
      <patternFill patternType="gray125"/>
    </fill>
    <fill>
      <patternFill patternType="solid">
        <fgColor theme="9" tint="0.79998168889431442"/>
        <bgColor indexed="64"/>
      </patternFill>
    </fill>
    <fill>
      <patternFill patternType="solid">
        <fgColor rgb="FFFFFFBE"/>
        <bgColor indexed="64"/>
      </patternFill>
    </fill>
    <fill>
      <patternFill patternType="solid">
        <fgColor theme="0"/>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1" tint="0.33997619556260872"/>
        <bgColor indexed="64"/>
      </patternFill>
    </fill>
    <fill>
      <patternFill patternType="solid">
        <fgColor theme="1" tint="0.34998626667073579"/>
        <bgColor indexed="64"/>
      </patternFill>
    </fill>
  </fills>
  <borders count="7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medium">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style="dashed">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style="dotted">
        <color indexed="64"/>
      </bottom>
      <diagonal/>
    </border>
    <border>
      <left style="thin">
        <color indexed="64"/>
      </left>
      <right/>
      <top style="dotted">
        <color indexed="64"/>
      </top>
      <bottom style="thin">
        <color indexed="64"/>
      </bottom>
      <diagonal/>
    </border>
    <border>
      <left/>
      <right/>
      <top/>
      <bottom style="dotted">
        <color indexed="64"/>
      </bottom>
      <diagonal/>
    </border>
    <border>
      <left/>
      <right/>
      <top style="dotted">
        <color indexed="64"/>
      </top>
      <bottom style="thin">
        <color indexed="64"/>
      </bottom>
      <diagonal/>
    </border>
    <border>
      <left/>
      <right style="thin">
        <color indexed="64"/>
      </right>
      <top/>
      <bottom style="dotted">
        <color indexed="64"/>
      </bottom>
      <diagonal/>
    </border>
    <border>
      <left/>
      <right style="thin">
        <color indexed="64"/>
      </right>
      <top style="dotted">
        <color indexed="64"/>
      </top>
      <bottom style="thin">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thin">
        <color indexed="64"/>
      </bottom>
      <diagonal/>
    </border>
    <border>
      <left/>
      <right style="thin">
        <color auto="1"/>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left style="thin">
        <color auto="1"/>
      </left>
      <right/>
      <top style="thin">
        <color indexed="64"/>
      </top>
      <bottom style="thin">
        <color indexed="64"/>
      </bottom>
      <diagonal/>
    </border>
    <border diagonalUp="1">
      <left/>
      <right/>
      <top style="thin">
        <color indexed="64"/>
      </top>
      <bottom style="thin">
        <color indexed="64"/>
      </bottom>
      <diagonal style="thin">
        <color indexed="64"/>
      </diagonal>
    </border>
    <border>
      <left/>
      <right style="thin">
        <color auto="1"/>
      </right>
      <top style="thin">
        <color indexed="64"/>
      </top>
      <bottom/>
      <diagonal/>
    </border>
    <border>
      <left style="thin">
        <color auto="1"/>
      </left>
      <right/>
      <top style="thin">
        <color indexed="64"/>
      </top>
      <bottom/>
      <diagonal/>
    </border>
    <border diagonalUp="1">
      <left/>
      <right style="thin">
        <color indexed="64"/>
      </right>
      <top style="thin">
        <color indexed="64"/>
      </top>
      <bottom style="thin">
        <color indexed="64"/>
      </bottom>
      <diagonal style="thin">
        <color indexed="64"/>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s>
  <cellStyleXfs count="2">
    <xf numFmtId="0" fontId="0" fillId="0" borderId="0">
      <alignment vertical="center"/>
    </xf>
    <xf numFmtId="38" fontId="6" fillId="0" borderId="0" applyFont="0" applyFill="0" applyBorder="0" applyAlignment="0" applyProtection="0">
      <alignment vertical="center"/>
    </xf>
  </cellStyleXfs>
  <cellXfs count="384">
    <xf numFmtId="0" fontId="0" fillId="0" borderId="0" xfId="0">
      <alignment vertical="center"/>
    </xf>
    <xf numFmtId="0" fontId="2" fillId="0" borderId="0" xfId="0" applyFont="1">
      <alignment vertical="center"/>
    </xf>
    <xf numFmtId="0" fontId="2" fillId="0" borderId="0" xfId="0" applyFont="1" applyAlignment="1">
      <alignment vertical="center" wrapText="1"/>
    </xf>
    <xf numFmtId="0" fontId="3" fillId="0" borderId="0" xfId="0" applyFont="1" applyAlignment="1">
      <alignment vertical="top" wrapText="1"/>
    </xf>
    <xf numFmtId="0" fontId="2" fillId="0" borderId="0" xfId="0" applyFont="1" applyAlignment="1">
      <alignment horizontal="center" vertical="center"/>
    </xf>
    <xf numFmtId="0" fontId="2" fillId="0" borderId="5" xfId="0" applyFont="1" applyBorder="1" applyAlignment="1">
      <alignment horizontal="center" vertical="center"/>
    </xf>
    <xf numFmtId="0" fontId="2" fillId="0" borderId="5" xfId="0" quotePrefix="1" applyFont="1" applyBorder="1" applyAlignment="1">
      <alignment horizontal="center" vertical="center"/>
    </xf>
    <xf numFmtId="0" fontId="2" fillId="0" borderId="0" xfId="0" applyFont="1" applyAlignment="1">
      <alignment vertical="top"/>
    </xf>
    <xf numFmtId="0" fontId="2" fillId="0" borderId="5" xfId="0" applyFont="1" applyBorder="1" applyAlignment="1">
      <alignment horizontal="center" vertical="center" wrapText="1"/>
    </xf>
    <xf numFmtId="0" fontId="2" fillId="0" borderId="5" xfId="0" applyFont="1" applyBorder="1" applyAlignment="1">
      <alignment vertical="center" wrapText="1"/>
    </xf>
    <xf numFmtId="0" fontId="4" fillId="2" borderId="2" xfId="0" applyFont="1" applyFill="1" applyBorder="1" applyAlignment="1">
      <alignment horizontal="left" vertical="center"/>
    </xf>
    <xf numFmtId="0" fontId="2" fillId="3" borderId="5" xfId="0" applyFont="1" applyFill="1" applyBorder="1" applyAlignment="1" applyProtection="1">
      <alignment horizontal="center" vertical="center"/>
      <protection locked="0"/>
    </xf>
    <xf numFmtId="0" fontId="2" fillId="3" borderId="5" xfId="0" applyFont="1" applyFill="1" applyBorder="1" applyProtection="1">
      <alignment vertical="center"/>
      <protection locked="0"/>
    </xf>
    <xf numFmtId="0" fontId="4" fillId="2" borderId="12" xfId="0" applyFont="1" applyFill="1" applyBorder="1" applyAlignment="1">
      <alignment horizontal="left" vertical="center"/>
    </xf>
    <xf numFmtId="0" fontId="5" fillId="0" borderId="0" xfId="0" applyFont="1">
      <alignment vertical="center"/>
    </xf>
    <xf numFmtId="0" fontId="0" fillId="0" borderId="0" xfId="0" applyAlignment="1">
      <alignment horizontal="center" vertical="center"/>
    </xf>
    <xf numFmtId="0" fontId="0" fillId="0" borderId="5"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3" xfId="0" applyBorder="1" applyAlignment="1">
      <alignment horizontal="left" vertical="center"/>
    </xf>
    <xf numFmtId="0" fontId="0" fillId="0" borderId="21" xfId="0" applyBorder="1">
      <alignment vertical="center"/>
    </xf>
    <xf numFmtId="0" fontId="0" fillId="0" borderId="4" xfId="0" applyBorder="1">
      <alignment vertical="center"/>
    </xf>
    <xf numFmtId="0" fontId="0" fillId="3" borderId="17" xfId="0" applyFill="1" applyBorder="1">
      <alignment vertical="center"/>
    </xf>
    <xf numFmtId="0" fontId="0" fillId="0" borderId="17" xfId="0" applyBorder="1">
      <alignment vertical="center"/>
    </xf>
    <xf numFmtId="0" fontId="0" fillId="0" borderId="23" xfId="0" applyBorder="1" applyAlignment="1">
      <alignment horizontal="center" vertical="center"/>
    </xf>
    <xf numFmtId="0" fontId="0" fillId="0" borderId="24" xfId="0" applyBorder="1" applyAlignment="1">
      <alignment horizontal="center" vertical="center"/>
    </xf>
    <xf numFmtId="0" fontId="0" fillId="0" borderId="24" xfId="0" applyBorder="1">
      <alignment vertical="center"/>
    </xf>
    <xf numFmtId="0" fontId="5" fillId="0" borderId="0" xfId="0" applyFont="1" applyAlignment="1">
      <alignment horizontal="center" vertical="center"/>
    </xf>
    <xf numFmtId="0" fontId="5" fillId="0" borderId="0" xfId="0" applyFont="1" applyAlignment="1">
      <alignment vertical="center" wrapText="1"/>
    </xf>
    <xf numFmtId="0" fontId="0" fillId="0" borderId="24" xfId="0" applyBorder="1" applyAlignment="1">
      <alignment horizontal="center" vertical="center" shrinkToFit="1"/>
    </xf>
    <xf numFmtId="0" fontId="7" fillId="0" borderId="0" xfId="0" applyFont="1" applyAlignment="1">
      <alignment vertical="top" wrapText="1"/>
    </xf>
    <xf numFmtId="0" fontId="0" fillId="3" borderId="20" xfId="0" applyFill="1" applyBorder="1" applyAlignment="1">
      <alignment horizontal="center" vertical="center"/>
    </xf>
    <xf numFmtId="0" fontId="0" fillId="3" borderId="3" xfId="0" applyFill="1" applyBorder="1" applyAlignment="1">
      <alignment horizontal="center" vertical="center"/>
    </xf>
    <xf numFmtId="0" fontId="0" fillId="3" borderId="21" xfId="0" applyFill="1" applyBorder="1" applyAlignment="1">
      <alignment horizontal="center" vertical="center"/>
    </xf>
    <xf numFmtId="0" fontId="0" fillId="3" borderId="4" xfId="0" applyFill="1" applyBorder="1" applyAlignment="1">
      <alignment horizontal="center" vertical="center"/>
    </xf>
    <xf numFmtId="0" fontId="5" fillId="0" borderId="17" xfId="0" applyFont="1" applyBorder="1">
      <alignment vertical="center"/>
    </xf>
    <xf numFmtId="0" fontId="5" fillId="0" borderId="25" xfId="0" applyFont="1" applyBorder="1">
      <alignment vertical="center"/>
    </xf>
    <xf numFmtId="0" fontId="5" fillId="0" borderId="0" xfId="0" applyFont="1" applyAlignment="1">
      <alignment vertical="top"/>
    </xf>
    <xf numFmtId="0" fontId="5" fillId="0" borderId="0" xfId="0" applyFont="1" applyAlignment="1">
      <alignment horizontal="left" vertical="center"/>
    </xf>
    <xf numFmtId="0" fontId="5" fillId="0" borderId="24" xfId="0" applyFont="1" applyBorder="1">
      <alignment vertical="center"/>
    </xf>
    <xf numFmtId="0" fontId="0" fillId="0" borderId="0" xfId="0" applyAlignment="1">
      <alignment horizontal="center" vertical="center" wrapText="1"/>
    </xf>
    <xf numFmtId="0" fontId="0" fillId="0" borderId="15" xfId="0" applyBorder="1">
      <alignment vertical="center"/>
    </xf>
    <xf numFmtId="0" fontId="8" fillId="3" borderId="20"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0" fillId="3" borderId="5" xfId="0" applyFill="1" applyBorder="1" applyAlignment="1">
      <alignment horizontal="center" vertical="center"/>
    </xf>
    <xf numFmtId="0" fontId="0" fillId="0" borderId="3" xfId="0" applyBorder="1">
      <alignment vertical="center"/>
    </xf>
    <xf numFmtId="0" fontId="0" fillId="3" borderId="35" xfId="0" applyFill="1" applyBorder="1" applyAlignment="1">
      <alignment horizontal="center" vertical="center"/>
    </xf>
    <xf numFmtId="176" fontId="0" fillId="0" borderId="17" xfId="0" applyNumberFormat="1" applyBorder="1">
      <alignment vertical="center"/>
    </xf>
    <xf numFmtId="176" fontId="0" fillId="3" borderId="0" xfId="0" applyNumberFormat="1" applyFill="1" applyAlignment="1">
      <alignment horizontal="right" vertical="center"/>
    </xf>
    <xf numFmtId="0" fontId="7" fillId="0" borderId="3" xfId="0" applyFont="1" applyBorder="1" applyAlignment="1">
      <alignment horizontal="center" vertical="center" shrinkToFit="1"/>
    </xf>
    <xf numFmtId="0" fontId="0" fillId="0" borderId="28" xfId="0" applyBorder="1" applyAlignment="1">
      <alignment horizontal="center" vertical="center"/>
    </xf>
    <xf numFmtId="0" fontId="0" fillId="0" borderId="30" xfId="0" applyBorder="1">
      <alignment vertical="center"/>
    </xf>
    <xf numFmtId="0" fontId="0" fillId="4" borderId="0" xfId="0" applyFill="1" applyAlignment="1">
      <alignment horizontal="center" vertical="center"/>
    </xf>
    <xf numFmtId="0" fontId="0" fillId="0" borderId="23" xfId="0" applyBorder="1" applyAlignment="1">
      <alignment horizontal="center" vertical="center" shrinkToFit="1"/>
    </xf>
    <xf numFmtId="0" fontId="0" fillId="0" borderId="23" xfId="0" applyBorder="1">
      <alignment vertical="center"/>
    </xf>
    <xf numFmtId="0" fontId="0" fillId="3" borderId="15" xfId="0" applyFill="1" applyBorder="1">
      <alignment vertical="center"/>
    </xf>
    <xf numFmtId="0" fontId="10" fillId="3" borderId="27" xfId="0" applyFont="1" applyFill="1" applyBorder="1">
      <alignment vertical="center"/>
    </xf>
    <xf numFmtId="0" fontId="0" fillId="3" borderId="27" xfId="0" applyFill="1" applyBorder="1">
      <alignment vertical="center"/>
    </xf>
    <xf numFmtId="0" fontId="0" fillId="3" borderId="16" xfId="0" applyFill="1" applyBorder="1">
      <alignment vertical="center"/>
    </xf>
    <xf numFmtId="0" fontId="2" fillId="3" borderId="5" xfId="0" applyFont="1" applyFill="1" applyBorder="1" applyAlignment="1" applyProtection="1">
      <alignment vertical="center" shrinkToFit="1"/>
      <protection locked="0"/>
    </xf>
    <xf numFmtId="0" fontId="2" fillId="0" borderId="17" xfId="0" applyFont="1" applyBorder="1">
      <alignment vertical="center"/>
    </xf>
    <xf numFmtId="0" fontId="2" fillId="0" borderId="17" xfId="0" applyFont="1" applyBorder="1" applyAlignment="1">
      <alignment vertical="center" wrapText="1"/>
    </xf>
    <xf numFmtId="0" fontId="2" fillId="3" borderId="5" xfId="0" applyFont="1" applyFill="1" applyBorder="1" applyAlignment="1" applyProtection="1">
      <alignment horizontal="left" vertical="center" shrinkToFit="1"/>
      <protection locked="0"/>
    </xf>
    <xf numFmtId="0" fontId="2" fillId="3" borderId="5" xfId="0" applyFont="1" applyFill="1" applyBorder="1" applyAlignment="1" applyProtection="1">
      <alignment horizontal="center" vertical="center" shrinkToFit="1"/>
      <protection locked="0"/>
    </xf>
    <xf numFmtId="0" fontId="11" fillId="0" borderId="0" xfId="0" applyFont="1" applyAlignment="1">
      <alignment horizontal="center" vertical="center"/>
    </xf>
    <xf numFmtId="0" fontId="11" fillId="0" borderId="0" xfId="0" applyFont="1">
      <alignment vertical="center"/>
    </xf>
    <xf numFmtId="0" fontId="12" fillId="0" borderId="0" xfId="0" applyFont="1">
      <alignment vertical="center"/>
    </xf>
    <xf numFmtId="0" fontId="2" fillId="0" borderId="0" xfId="0" applyFont="1" applyAlignment="1">
      <alignment horizontal="left" vertical="center"/>
    </xf>
    <xf numFmtId="0" fontId="13" fillId="0" borderId="0" xfId="0" applyFont="1">
      <alignment vertical="center"/>
    </xf>
    <xf numFmtId="0" fontId="2" fillId="0" borderId="0" xfId="0" applyFont="1" applyAlignment="1">
      <alignment horizontal="right" vertical="center"/>
    </xf>
    <xf numFmtId="176" fontId="2" fillId="3" borderId="43" xfId="0" applyNumberFormat="1" applyFont="1" applyFill="1" applyBorder="1" applyAlignment="1" applyProtection="1">
      <alignment horizontal="center" vertical="center"/>
      <protection locked="0"/>
    </xf>
    <xf numFmtId="176" fontId="14" fillId="0" borderId="0" xfId="0" applyNumberFormat="1" applyFont="1">
      <alignment vertical="center"/>
    </xf>
    <xf numFmtId="176" fontId="2" fillId="5" borderId="43" xfId="0" applyNumberFormat="1" applyFont="1" applyFill="1" applyBorder="1" applyAlignment="1">
      <alignment horizontal="center" vertical="center"/>
    </xf>
    <xf numFmtId="0" fontId="2" fillId="5" borderId="43" xfId="0" applyFont="1" applyFill="1" applyBorder="1" applyAlignment="1">
      <alignment horizontal="center" vertical="center"/>
    </xf>
    <xf numFmtId="0" fontId="14" fillId="0" borderId="0" xfId="0" applyFont="1">
      <alignment vertical="center"/>
    </xf>
    <xf numFmtId="0" fontId="2" fillId="6" borderId="0" xfId="0" applyFont="1" applyFill="1">
      <alignment vertical="center"/>
    </xf>
    <xf numFmtId="0" fontId="4" fillId="0" borderId="0" xfId="0" applyFont="1">
      <alignment vertical="center"/>
    </xf>
    <xf numFmtId="0" fontId="2" fillId="0" borderId="43" xfId="0" applyFont="1" applyBorder="1" applyAlignment="1">
      <alignment horizontal="center" vertical="center"/>
    </xf>
    <xf numFmtId="0" fontId="2" fillId="3" borderId="43" xfId="0" applyFont="1" applyFill="1" applyBorder="1" applyAlignment="1" applyProtection="1">
      <alignment horizontal="center" vertical="center" shrinkToFit="1"/>
      <protection locked="0"/>
    </xf>
    <xf numFmtId="179" fontId="2" fillId="3" borderId="43" xfId="0" applyNumberFormat="1" applyFont="1" applyFill="1" applyBorder="1" applyAlignment="1" applyProtection="1">
      <alignment horizontal="center" vertical="center" shrinkToFit="1"/>
      <protection locked="0"/>
    </xf>
    <xf numFmtId="179" fontId="2" fillId="4" borderId="0" xfId="0" applyNumberFormat="1" applyFont="1" applyFill="1" applyAlignment="1" applyProtection="1">
      <alignment horizontal="center" vertical="center" shrinkToFit="1"/>
      <protection locked="0"/>
    </xf>
    <xf numFmtId="180" fontId="2" fillId="0" borderId="0" xfId="0" applyNumberFormat="1" applyFont="1">
      <alignment vertical="center"/>
    </xf>
    <xf numFmtId="0" fontId="2" fillId="3" borderId="43" xfId="0" applyFont="1" applyFill="1" applyBorder="1" applyAlignment="1" applyProtection="1">
      <alignment horizontal="left" vertical="center" shrinkToFit="1"/>
      <protection locked="0"/>
    </xf>
    <xf numFmtId="0" fontId="2" fillId="0" borderId="43" xfId="0" applyFont="1" applyBorder="1" applyAlignment="1">
      <alignment horizontal="center" vertical="center" wrapText="1"/>
    </xf>
    <xf numFmtId="181" fontId="2" fillId="3" borderId="43" xfId="0" applyNumberFormat="1" applyFont="1" applyFill="1" applyBorder="1" applyAlignment="1" applyProtection="1">
      <alignment horizontal="right" vertical="center" shrinkToFit="1"/>
      <protection locked="0"/>
    </xf>
    <xf numFmtId="181" fontId="2" fillId="7" borderId="43" xfId="0" applyNumberFormat="1" applyFont="1" applyFill="1" applyBorder="1" applyAlignment="1" applyProtection="1">
      <alignment horizontal="right" vertical="center" shrinkToFit="1"/>
      <protection locked="0"/>
    </xf>
    <xf numFmtId="176" fontId="2" fillId="4" borderId="0" xfId="0" applyNumberFormat="1" applyFont="1" applyFill="1" applyAlignment="1" applyProtection="1">
      <alignment horizontal="left" vertical="center"/>
      <protection locked="0"/>
    </xf>
    <xf numFmtId="176" fontId="2" fillId="3" borderId="43" xfId="0" applyNumberFormat="1" applyFont="1" applyFill="1" applyBorder="1" applyAlignment="1" applyProtection="1">
      <alignment horizontal="right" vertical="center" shrinkToFit="1"/>
      <protection locked="0"/>
    </xf>
    <xf numFmtId="176" fontId="2" fillId="4" borderId="0" xfId="0" applyNumberFormat="1" applyFont="1" applyFill="1" applyAlignment="1" applyProtection="1">
      <alignment horizontal="center" vertical="center" shrinkToFit="1"/>
      <protection locked="0"/>
    </xf>
    <xf numFmtId="179" fontId="2" fillId="4" borderId="10" xfId="0" applyNumberFormat="1" applyFont="1" applyFill="1" applyBorder="1" applyAlignment="1" applyProtection="1">
      <alignment vertical="center" shrinkToFit="1"/>
      <protection locked="0"/>
    </xf>
    <xf numFmtId="0" fontId="2" fillId="4" borderId="0" xfId="0" applyFont="1" applyFill="1">
      <alignment vertical="center"/>
    </xf>
    <xf numFmtId="179" fontId="2" fillId="5" borderId="43" xfId="0" applyNumberFormat="1" applyFont="1" applyFill="1" applyBorder="1">
      <alignment vertical="center"/>
    </xf>
    <xf numFmtId="179" fontId="2" fillId="5" borderId="43" xfId="0" applyNumberFormat="1" applyFont="1" applyFill="1" applyBorder="1" applyAlignment="1">
      <alignment horizontal="right" vertical="center"/>
    </xf>
    <xf numFmtId="179" fontId="2" fillId="0" borderId="0" xfId="0" applyNumberFormat="1" applyFont="1">
      <alignment vertical="center"/>
    </xf>
    <xf numFmtId="0" fontId="14" fillId="0" borderId="0" xfId="0" applyFont="1" applyAlignment="1">
      <alignment horizontal="right" vertical="center"/>
    </xf>
    <xf numFmtId="182" fontId="14" fillId="0" borderId="0" xfId="0" applyNumberFormat="1" applyFont="1" applyAlignment="1">
      <alignment horizontal="right" vertical="center"/>
    </xf>
    <xf numFmtId="183" fontId="14" fillId="0" borderId="0" xfId="0" applyNumberFormat="1" applyFont="1" applyAlignment="1">
      <alignment horizontal="right" vertical="center"/>
    </xf>
    <xf numFmtId="0" fontId="2" fillId="7" borderId="43" xfId="0" applyFont="1" applyFill="1" applyBorder="1">
      <alignment vertical="center"/>
    </xf>
    <xf numFmtId="0" fontId="2" fillId="0" borderId="0" xfId="0" applyFont="1" applyAlignment="1">
      <alignment vertical="center" shrinkToFit="1"/>
    </xf>
    <xf numFmtId="0" fontId="15" fillId="0" borderId="5" xfId="0" applyFont="1" applyBorder="1">
      <alignment vertical="center"/>
    </xf>
    <xf numFmtId="0" fontId="14" fillId="0" borderId="5" xfId="0" applyFont="1" applyBorder="1" applyAlignment="1">
      <alignment vertical="center" shrinkToFit="1"/>
    </xf>
    <xf numFmtId="184" fontId="14" fillId="0" borderId="5" xfId="0" applyNumberFormat="1" applyFont="1" applyBorder="1" applyAlignment="1">
      <alignment horizontal="justify" vertical="center" wrapText="1"/>
    </xf>
    <xf numFmtId="0" fontId="16" fillId="0" borderId="0" xfId="0" applyFont="1">
      <alignment vertical="center"/>
    </xf>
    <xf numFmtId="0" fontId="17" fillId="0" borderId="0" xfId="0" applyFont="1" applyAlignment="1">
      <alignment horizontal="left" vertical="center"/>
    </xf>
    <xf numFmtId="0" fontId="17" fillId="0" borderId="0" xfId="0" applyFont="1" applyAlignment="1">
      <alignment horizontal="center" vertical="center"/>
    </xf>
    <xf numFmtId="0" fontId="16" fillId="0" borderId="0" xfId="0" applyFont="1" applyAlignment="1">
      <alignment horizontal="right" vertical="center"/>
    </xf>
    <xf numFmtId="0" fontId="16" fillId="0" borderId="0" xfId="0" applyFont="1" applyAlignment="1">
      <alignment vertical="center" wrapText="1"/>
    </xf>
    <xf numFmtId="176" fontId="16" fillId="5" borderId="43" xfId="0" applyNumberFormat="1" applyFont="1" applyFill="1" applyBorder="1" applyAlignment="1">
      <alignment horizontal="right" vertical="center"/>
    </xf>
    <xf numFmtId="176" fontId="16" fillId="4" borderId="0" xfId="0" applyNumberFormat="1" applyFont="1" applyFill="1" applyAlignment="1">
      <alignment horizontal="right" vertical="center"/>
    </xf>
    <xf numFmtId="176" fontId="16" fillId="3" borderId="43" xfId="0" applyNumberFormat="1" applyFont="1" applyFill="1" applyBorder="1" applyProtection="1">
      <alignment vertical="center"/>
      <protection locked="0"/>
    </xf>
    <xf numFmtId="176" fontId="16" fillId="3" borderId="43" xfId="0" applyNumberFormat="1" applyFont="1" applyFill="1" applyBorder="1" applyAlignment="1" applyProtection="1">
      <alignment horizontal="right" vertical="center"/>
      <protection locked="0"/>
    </xf>
    <xf numFmtId="0" fontId="2" fillId="0" borderId="50" xfId="0" applyFont="1" applyBorder="1" applyAlignment="1">
      <alignment horizontal="center" vertical="center" wrapText="1"/>
    </xf>
    <xf numFmtId="0" fontId="2" fillId="3" borderId="51" xfId="0" applyFont="1" applyFill="1" applyBorder="1" applyAlignment="1" applyProtection="1">
      <alignment vertical="center" wrapText="1"/>
      <protection locked="0"/>
    </xf>
    <xf numFmtId="0" fontId="2" fillId="3" borderId="52" xfId="0" applyFont="1" applyFill="1" applyBorder="1" applyAlignment="1" applyProtection="1">
      <alignment vertical="center" wrapText="1"/>
      <protection locked="0"/>
    </xf>
    <xf numFmtId="0" fontId="2" fillId="3" borderId="51" xfId="0" applyFont="1" applyFill="1" applyBorder="1" applyAlignment="1">
      <alignment vertical="center" wrapText="1"/>
    </xf>
    <xf numFmtId="0" fontId="2" fillId="3" borderId="53" xfId="0" applyFont="1" applyFill="1" applyBorder="1" applyAlignment="1" applyProtection="1">
      <alignment vertical="center" wrapText="1"/>
      <protection locked="0"/>
    </xf>
    <xf numFmtId="0" fontId="2" fillId="3" borderId="54" xfId="0" applyFont="1" applyFill="1" applyBorder="1" applyAlignment="1">
      <alignment vertical="center" wrapText="1"/>
    </xf>
    <xf numFmtId="0" fontId="2" fillId="8" borderId="55" xfId="0" applyFont="1" applyFill="1" applyBorder="1" applyAlignment="1">
      <alignment vertical="center" wrapText="1"/>
    </xf>
    <xf numFmtId="0" fontId="2" fillId="0" borderId="56" xfId="0" applyFont="1" applyBorder="1" applyAlignment="1">
      <alignment horizontal="center" vertical="center"/>
    </xf>
    <xf numFmtId="176" fontId="2" fillId="3" borderId="5" xfId="0" applyNumberFormat="1" applyFont="1" applyFill="1" applyBorder="1" applyAlignment="1" applyProtection="1">
      <alignment horizontal="right" vertical="center"/>
      <protection locked="0"/>
    </xf>
    <xf numFmtId="176" fontId="2" fillId="3" borderId="15" xfId="0" applyNumberFormat="1" applyFont="1" applyFill="1" applyBorder="1" applyAlignment="1" applyProtection="1">
      <alignment horizontal="right" vertical="center"/>
      <protection locked="0"/>
    </xf>
    <xf numFmtId="176" fontId="2" fillId="3" borderId="5" xfId="0" applyNumberFormat="1" applyFont="1" applyFill="1" applyBorder="1" applyAlignment="1">
      <alignment horizontal="right" vertical="center"/>
    </xf>
    <xf numFmtId="176" fontId="2" fillId="3" borderId="16" xfId="0" applyNumberFormat="1" applyFont="1" applyFill="1" applyBorder="1" applyAlignment="1" applyProtection="1">
      <alignment horizontal="right" vertical="center"/>
      <protection locked="0"/>
    </xf>
    <xf numFmtId="176" fontId="2" fillId="8" borderId="57" xfId="0" applyNumberFormat="1" applyFont="1" applyFill="1" applyBorder="1" applyAlignment="1">
      <alignment horizontal="center" vertical="center"/>
    </xf>
    <xf numFmtId="0" fontId="2" fillId="0" borderId="0" xfId="0" applyFont="1" applyAlignment="1">
      <alignment horizontal="left" vertical="center" wrapText="1"/>
    </xf>
    <xf numFmtId="0" fontId="2" fillId="0" borderId="58" xfId="0" applyFont="1" applyBorder="1" applyAlignment="1">
      <alignment horizontal="center" vertical="center"/>
    </xf>
    <xf numFmtId="176" fontId="2" fillId="3" borderId="22" xfId="0" applyNumberFormat="1" applyFont="1" applyFill="1" applyBorder="1" applyAlignment="1" applyProtection="1">
      <alignment horizontal="center" vertical="center"/>
      <protection locked="0"/>
    </xf>
    <xf numFmtId="176" fontId="2" fillId="3" borderId="0" xfId="0" applyNumberFormat="1" applyFont="1" applyFill="1" applyAlignment="1" applyProtection="1">
      <alignment horizontal="center" vertical="center"/>
      <protection locked="0"/>
    </xf>
    <xf numFmtId="176" fontId="2" fillId="3" borderId="19" xfId="0" applyNumberFormat="1" applyFont="1" applyFill="1" applyBorder="1" applyAlignment="1">
      <alignment horizontal="center" vertical="center"/>
    </xf>
    <xf numFmtId="176" fontId="2" fillId="3" borderId="59" xfId="0" applyNumberFormat="1" applyFont="1" applyFill="1" applyBorder="1" applyAlignment="1">
      <alignment horizontal="center" vertical="center"/>
    </xf>
    <xf numFmtId="176" fontId="2" fillId="8" borderId="2" xfId="0" applyNumberFormat="1" applyFont="1" applyFill="1" applyBorder="1" applyAlignment="1">
      <alignment horizontal="center" vertical="center"/>
    </xf>
    <xf numFmtId="0" fontId="2" fillId="0" borderId="60" xfId="0" applyFont="1" applyBorder="1" applyAlignment="1">
      <alignment horizontal="center" vertical="center"/>
    </xf>
    <xf numFmtId="176" fontId="2" fillId="5" borderId="61" xfId="0" applyNumberFormat="1" applyFont="1" applyFill="1" applyBorder="1" applyAlignment="1">
      <alignment horizontal="right" vertical="center"/>
    </xf>
    <xf numFmtId="176" fontId="2" fillId="5" borderId="62" xfId="0" applyNumberFormat="1" applyFont="1" applyFill="1" applyBorder="1" applyAlignment="1">
      <alignment horizontal="right" vertical="center"/>
    </xf>
    <xf numFmtId="176" fontId="2" fillId="5" borderId="63" xfId="0" applyNumberFormat="1" applyFont="1" applyFill="1" applyBorder="1" applyAlignment="1">
      <alignment horizontal="right" vertical="center"/>
    </xf>
    <xf numFmtId="176" fontId="2" fillId="5" borderId="43" xfId="0" applyNumberFormat="1" applyFont="1" applyFill="1" applyBorder="1" applyAlignment="1">
      <alignment horizontal="right" vertical="center"/>
    </xf>
    <xf numFmtId="176" fontId="2" fillId="5" borderId="64" xfId="0" applyNumberFormat="1" applyFont="1" applyFill="1" applyBorder="1" applyAlignment="1">
      <alignment horizontal="right" vertical="center"/>
    </xf>
    <xf numFmtId="0" fontId="2" fillId="0" borderId="65" xfId="0" applyFont="1" applyBorder="1" applyAlignment="1">
      <alignment horizontal="center" vertical="center"/>
    </xf>
    <xf numFmtId="0" fontId="2" fillId="3" borderId="23" xfId="0" applyFont="1" applyFill="1" applyBorder="1" applyAlignment="1" applyProtection="1">
      <alignment horizontal="center" vertical="center"/>
      <protection locked="0"/>
    </xf>
    <xf numFmtId="0" fontId="2" fillId="3" borderId="24" xfId="0" applyFont="1" applyFill="1" applyBorder="1" applyAlignment="1" applyProtection="1">
      <alignment horizontal="center" vertical="center"/>
      <protection locked="0"/>
    </xf>
    <xf numFmtId="0" fontId="2" fillId="3" borderId="23" xfId="0" applyFont="1" applyFill="1" applyBorder="1" applyAlignment="1">
      <alignment horizontal="center" vertical="center"/>
    </xf>
    <xf numFmtId="0" fontId="2" fillId="3" borderId="26" xfId="0" applyFont="1" applyFill="1" applyBorder="1" applyAlignment="1" applyProtection="1">
      <alignment horizontal="center" vertical="center"/>
      <protection locked="0"/>
    </xf>
    <xf numFmtId="0" fontId="2" fillId="3" borderId="54" xfId="0" applyFont="1" applyFill="1" applyBorder="1" applyAlignment="1">
      <alignment horizontal="center" vertical="center"/>
    </xf>
    <xf numFmtId="0" fontId="2" fillId="8" borderId="55" xfId="0" applyFont="1" applyFill="1" applyBorder="1" applyAlignment="1">
      <alignment horizontal="center" vertical="center"/>
    </xf>
    <xf numFmtId="0" fontId="16" fillId="0" borderId="0" xfId="0" applyFont="1" applyAlignment="1">
      <alignment vertical="top" wrapText="1"/>
    </xf>
    <xf numFmtId="0" fontId="16" fillId="0" borderId="0" xfId="0" applyFont="1" applyAlignment="1">
      <alignment horizontal="right" vertical="top" wrapText="1"/>
    </xf>
    <xf numFmtId="0" fontId="2" fillId="0" borderId="66" xfId="0" applyFont="1" applyBorder="1" applyAlignment="1">
      <alignment horizontal="center" vertical="center" wrapText="1"/>
    </xf>
    <xf numFmtId="0" fontId="2" fillId="3" borderId="67" xfId="0" applyFont="1" applyFill="1" applyBorder="1" applyAlignment="1" applyProtection="1">
      <alignment vertical="center" wrapText="1"/>
      <protection locked="0"/>
    </xf>
    <xf numFmtId="0" fontId="2" fillId="3" borderId="68" xfId="0" applyFont="1" applyFill="1" applyBorder="1" applyAlignment="1" applyProtection="1">
      <alignment vertical="center" wrapText="1"/>
      <protection locked="0"/>
    </xf>
    <xf numFmtId="0" fontId="2" fillId="3" borderId="67" xfId="0" applyFont="1" applyFill="1" applyBorder="1" applyAlignment="1">
      <alignment vertical="center" wrapText="1"/>
    </xf>
    <xf numFmtId="0" fontId="2" fillId="3" borderId="69" xfId="0" applyFont="1" applyFill="1" applyBorder="1" applyAlignment="1" applyProtection="1">
      <alignment vertical="center" wrapText="1"/>
      <protection locked="0"/>
    </xf>
    <xf numFmtId="0" fontId="2" fillId="3" borderId="70" xfId="0" applyFont="1" applyFill="1" applyBorder="1" applyAlignment="1">
      <alignment vertical="center" wrapText="1"/>
    </xf>
    <xf numFmtId="0" fontId="2" fillId="8" borderId="46" xfId="0" applyFont="1" applyFill="1" applyBorder="1" applyAlignment="1">
      <alignment vertical="center" wrapText="1"/>
    </xf>
    <xf numFmtId="0" fontId="17" fillId="0" borderId="0" xfId="0" applyFont="1">
      <alignment vertical="center"/>
    </xf>
    <xf numFmtId="0" fontId="16" fillId="3" borderId="43" xfId="0" applyFont="1" applyFill="1" applyBorder="1" applyAlignment="1">
      <alignment horizontal="center" vertical="center" wrapText="1"/>
    </xf>
    <xf numFmtId="176" fontId="16" fillId="5" borderId="43" xfId="0" applyNumberFormat="1" applyFont="1" applyFill="1" applyBorder="1">
      <alignment vertical="center"/>
    </xf>
    <xf numFmtId="186" fontId="16" fillId="5" borderId="43" xfId="0" applyNumberFormat="1" applyFont="1" applyFill="1" applyBorder="1" applyAlignment="1" applyProtection="1">
      <alignment horizontal="right" vertical="center"/>
      <protection locked="0"/>
    </xf>
    <xf numFmtId="176" fontId="16" fillId="4" borderId="2" xfId="0" applyNumberFormat="1" applyFont="1" applyFill="1" applyBorder="1" applyAlignment="1">
      <alignment horizontal="right" vertical="center"/>
    </xf>
    <xf numFmtId="176" fontId="16" fillId="5" borderId="72" xfId="0" applyNumberFormat="1" applyFont="1" applyFill="1" applyBorder="1" applyAlignment="1">
      <alignment horizontal="right" vertical="center"/>
    </xf>
    <xf numFmtId="187" fontId="16" fillId="3" borderId="43" xfId="0" applyNumberFormat="1" applyFont="1" applyFill="1" applyBorder="1" applyProtection="1">
      <alignment vertical="center"/>
      <protection locked="0"/>
    </xf>
    <xf numFmtId="186" fontId="16" fillId="3" borderId="43" xfId="0" applyNumberFormat="1" applyFont="1" applyFill="1" applyBorder="1" applyAlignment="1" applyProtection="1">
      <alignment horizontal="right" vertical="center"/>
      <protection locked="0"/>
    </xf>
    <xf numFmtId="0" fontId="2" fillId="8" borderId="57" xfId="0" applyFont="1" applyFill="1" applyBorder="1" applyAlignment="1">
      <alignment vertical="center" wrapText="1"/>
    </xf>
    <xf numFmtId="0" fontId="2" fillId="8" borderId="73" xfId="0" applyFont="1" applyFill="1" applyBorder="1" applyAlignment="1">
      <alignment vertical="center" wrapText="1"/>
    </xf>
    <xf numFmtId="176" fontId="2" fillId="8" borderId="73" xfId="0" applyNumberFormat="1" applyFont="1" applyFill="1" applyBorder="1">
      <alignment vertical="center"/>
    </xf>
    <xf numFmtId="176" fontId="2" fillId="8" borderId="57" xfId="0" applyNumberFormat="1" applyFont="1" applyFill="1" applyBorder="1">
      <alignment vertical="center"/>
    </xf>
    <xf numFmtId="176" fontId="2" fillId="3" borderId="15" xfId="0" applyNumberFormat="1" applyFont="1" applyFill="1" applyBorder="1" applyAlignment="1" applyProtection="1">
      <alignment horizontal="center" vertical="center"/>
      <protection locked="0"/>
    </xf>
    <xf numFmtId="176" fontId="2" fillId="3" borderId="5" xfId="0" applyNumberFormat="1" applyFont="1" applyFill="1" applyBorder="1" applyAlignment="1">
      <alignment horizontal="center" vertical="center"/>
    </xf>
    <xf numFmtId="176" fontId="2" fillId="3" borderId="16" xfId="0" applyNumberFormat="1" applyFont="1" applyFill="1" applyBorder="1" applyAlignment="1" applyProtection="1">
      <alignment horizontal="center" vertical="center"/>
      <protection locked="0"/>
    </xf>
    <xf numFmtId="176" fontId="2" fillId="3" borderId="5" xfId="0" applyNumberFormat="1" applyFont="1" applyFill="1" applyBorder="1" applyAlignment="1" applyProtection="1">
      <alignment horizontal="center" vertical="center"/>
      <protection locked="0"/>
    </xf>
    <xf numFmtId="176" fontId="2" fillId="3" borderId="74" xfId="0" applyNumberFormat="1" applyFont="1" applyFill="1" applyBorder="1" applyAlignment="1">
      <alignment horizontal="center" vertical="center"/>
    </xf>
    <xf numFmtId="176" fontId="2" fillId="3" borderId="75" xfId="0" applyNumberFormat="1" applyFont="1" applyFill="1" applyBorder="1" applyAlignment="1">
      <alignment horizontal="center" vertical="center"/>
    </xf>
    <xf numFmtId="176" fontId="2" fillId="8" borderId="10" xfId="0" applyNumberFormat="1" applyFont="1" applyFill="1" applyBorder="1">
      <alignment vertical="center"/>
    </xf>
    <xf numFmtId="176" fontId="2" fillId="8" borderId="46" xfId="0" applyNumberFormat="1" applyFont="1" applyFill="1" applyBorder="1">
      <alignment vertical="center"/>
    </xf>
    <xf numFmtId="176" fontId="2" fillId="5" borderId="61" xfId="0" applyNumberFormat="1" applyFont="1" applyFill="1" applyBorder="1">
      <alignment vertical="center"/>
    </xf>
    <xf numFmtId="176" fontId="2" fillId="5" borderId="63" xfId="0" applyNumberFormat="1" applyFont="1" applyFill="1" applyBorder="1">
      <alignment vertical="center"/>
    </xf>
    <xf numFmtId="176" fontId="2" fillId="5" borderId="43" xfId="0" applyNumberFormat="1" applyFont="1" applyFill="1" applyBorder="1">
      <alignment vertical="center"/>
    </xf>
    <xf numFmtId="176" fontId="2" fillId="5" borderId="64" xfId="0" applyNumberFormat="1" applyFont="1" applyFill="1" applyBorder="1">
      <alignment vertical="center"/>
    </xf>
    <xf numFmtId="179" fontId="14" fillId="0" borderId="0" xfId="0" applyNumberFormat="1" applyFont="1">
      <alignment vertical="center"/>
    </xf>
    <xf numFmtId="0" fontId="2" fillId="3" borderId="51" xfId="0" applyFont="1" applyFill="1" applyBorder="1" applyAlignment="1">
      <alignment horizontal="center" vertical="center"/>
    </xf>
    <xf numFmtId="0" fontId="2" fillId="3" borderId="76" xfId="0" applyFont="1" applyFill="1" applyBorder="1" applyAlignment="1">
      <alignment horizontal="center" vertical="center"/>
    </xf>
    <xf numFmtId="0" fontId="2" fillId="8" borderId="77" xfId="0" applyFont="1" applyFill="1" applyBorder="1">
      <alignment vertical="center"/>
    </xf>
    <xf numFmtId="0" fontId="2" fillId="8" borderId="55" xfId="0" applyFont="1" applyFill="1" applyBorder="1">
      <alignment vertical="center"/>
    </xf>
    <xf numFmtId="0" fontId="2" fillId="0" borderId="0" xfId="0" applyFont="1" applyAlignment="1">
      <alignment vertical="top" wrapText="1"/>
    </xf>
    <xf numFmtId="0" fontId="3" fillId="8" borderId="49" xfId="0" applyFont="1" applyFill="1" applyBorder="1" applyAlignment="1">
      <alignment vertical="top" wrapText="1"/>
    </xf>
    <xf numFmtId="0" fontId="3" fillId="8" borderId="46" xfId="0" applyFont="1" applyFill="1" applyBorder="1" applyAlignment="1">
      <alignment vertical="top" wrapText="1"/>
    </xf>
    <xf numFmtId="38" fontId="0" fillId="0" borderId="0" xfId="0" applyNumberFormat="1">
      <alignment vertical="center"/>
    </xf>
    <xf numFmtId="177" fontId="0" fillId="0" borderId="0" xfId="0" applyNumberFormat="1">
      <alignment vertical="center"/>
    </xf>
    <xf numFmtId="178" fontId="0" fillId="0" borderId="0" xfId="0" applyNumberFormat="1">
      <alignment vertical="center"/>
    </xf>
    <xf numFmtId="176" fontId="0" fillId="0" borderId="0" xfId="0" applyNumberFormat="1">
      <alignment vertical="center"/>
    </xf>
    <xf numFmtId="177" fontId="18" fillId="0" borderId="0" xfId="0" applyNumberFormat="1" applyFont="1">
      <alignment vertic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2" fillId="0" borderId="3" xfId="0" applyFont="1" applyBorder="1" applyAlignment="1">
      <alignment horizontal="center" vertical="center" wrapText="1"/>
    </xf>
    <xf numFmtId="0" fontId="2" fillId="0" borderId="6"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3" borderId="8" xfId="0" applyFont="1" applyFill="1" applyBorder="1" applyAlignment="1" applyProtection="1">
      <alignment horizontal="center" vertical="center" shrinkToFit="1"/>
      <protection locked="0"/>
    </xf>
    <xf numFmtId="0" fontId="2" fillId="3" borderId="10" xfId="0" applyFont="1" applyFill="1" applyBorder="1" applyAlignment="1" applyProtection="1">
      <alignment horizontal="center" vertical="center" shrinkToFit="1"/>
      <protection locked="0"/>
    </xf>
    <xf numFmtId="0" fontId="2" fillId="3" borderId="13" xfId="0" applyFont="1" applyFill="1" applyBorder="1" applyAlignment="1" applyProtection="1">
      <alignment horizontal="center" vertical="center" shrinkToFit="1"/>
      <protection locked="0"/>
    </xf>
    <xf numFmtId="0" fontId="2" fillId="3" borderId="9" xfId="0" applyFont="1" applyFill="1" applyBorder="1" applyAlignment="1" applyProtection="1">
      <alignment horizontal="center" vertical="center" shrinkToFit="1"/>
      <protection locked="0"/>
    </xf>
    <xf numFmtId="0" fontId="2" fillId="3" borderId="11" xfId="0" applyFont="1" applyFill="1" applyBorder="1" applyAlignment="1" applyProtection="1">
      <alignment horizontal="center" vertical="center" shrinkToFit="1"/>
      <protection locked="0"/>
    </xf>
    <xf numFmtId="0" fontId="2" fillId="3" borderId="14" xfId="0" applyFont="1" applyFill="1" applyBorder="1" applyAlignment="1" applyProtection="1">
      <alignment horizontal="center" vertical="center" shrinkToFit="1"/>
      <protection locked="0"/>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xf numFmtId="0" fontId="0" fillId="3" borderId="0" xfId="0" applyFill="1" applyAlignment="1">
      <alignment horizontal="center" vertical="center"/>
    </xf>
    <xf numFmtId="0" fontId="0" fillId="0" borderId="0" xfId="0" applyAlignment="1">
      <alignment horizontal="left" vertical="center" wrapText="1"/>
    </xf>
    <xf numFmtId="0" fontId="0" fillId="0" borderId="5" xfId="0" applyBorder="1" applyAlignment="1">
      <alignment horizontal="center" vertical="center" wrapText="1"/>
    </xf>
    <xf numFmtId="0" fontId="0" fillId="3" borderId="5" xfId="0" applyFill="1" applyBorder="1" applyAlignment="1">
      <alignment horizontal="left" vertical="center" wrapText="1"/>
    </xf>
    <xf numFmtId="0" fontId="0" fillId="0" borderId="18" xfId="0" applyBorder="1" applyAlignment="1">
      <alignment horizontal="center" vertical="top" shrinkToFit="1"/>
    </xf>
    <xf numFmtId="0" fontId="0" fillId="3" borderId="18" xfId="0" applyFill="1" applyBorder="1" applyAlignment="1">
      <alignment horizontal="left" vertical="top" shrinkToFit="1"/>
    </xf>
    <xf numFmtId="0" fontId="0" fillId="0" borderId="16" xfId="0" applyBorder="1" applyAlignment="1">
      <alignment horizontal="center" vertical="center" shrinkToFit="1"/>
    </xf>
    <xf numFmtId="0" fontId="0" fillId="3" borderId="16" xfId="0" applyFill="1" applyBorder="1" applyAlignment="1">
      <alignment horizontal="left" vertical="center" shrinkToFit="1"/>
    </xf>
    <xf numFmtId="0" fontId="0" fillId="0" borderId="0" xfId="0" applyAlignment="1">
      <alignment horizontal="center" vertical="center"/>
    </xf>
    <xf numFmtId="0" fontId="0" fillId="0" borderId="5" xfId="0" applyBorder="1" applyAlignment="1">
      <alignment horizontal="center" vertical="center"/>
    </xf>
    <xf numFmtId="38" fontId="0" fillId="3" borderId="19" xfId="1" applyFont="1" applyFill="1" applyBorder="1" applyAlignment="1">
      <alignment horizontal="center" vertical="center"/>
    </xf>
    <xf numFmtId="0" fontId="0" fillId="3" borderId="19" xfId="0" applyFill="1" applyBorder="1" applyAlignment="1">
      <alignment horizontal="center" vertical="center"/>
    </xf>
    <xf numFmtId="0" fontId="0" fillId="3" borderId="0" xfId="0" applyFill="1" applyAlignment="1">
      <alignment horizontal="left" vertical="center"/>
    </xf>
    <xf numFmtId="0" fontId="0" fillId="3" borderId="25" xfId="0" applyFill="1" applyBorder="1" applyAlignment="1">
      <alignment horizontal="left" vertical="center"/>
    </xf>
    <xf numFmtId="0" fontId="0" fillId="3" borderId="0" xfId="0" applyFill="1">
      <alignment vertical="center"/>
    </xf>
    <xf numFmtId="0" fontId="0" fillId="3" borderId="25" xfId="0" applyFill="1" applyBorder="1">
      <alignment vertical="center"/>
    </xf>
    <xf numFmtId="0" fontId="0" fillId="3" borderId="22" xfId="0" applyFill="1" applyBorder="1">
      <alignment vertical="center"/>
    </xf>
    <xf numFmtId="0" fontId="0" fillId="3" borderId="26" xfId="0" applyFill="1" applyBorder="1">
      <alignment vertical="center"/>
    </xf>
    <xf numFmtId="0" fontId="0" fillId="0" borderId="0" xfId="0" applyAlignment="1">
      <alignment horizontal="left" vertical="top" wrapText="1"/>
    </xf>
    <xf numFmtId="0" fontId="5" fillId="0" borderId="17" xfId="0" applyFont="1" applyBorder="1" applyAlignment="1">
      <alignment horizontal="left" vertical="top" wrapText="1"/>
    </xf>
    <xf numFmtId="0" fontId="5" fillId="0" borderId="17" xfId="0" applyFont="1" applyBorder="1" applyAlignment="1">
      <alignment horizontal="left" vertical="top"/>
    </xf>
    <xf numFmtId="0" fontId="5" fillId="0" borderId="0" xfId="0" applyFont="1" applyAlignment="1">
      <alignment horizontal="left" vertical="top"/>
    </xf>
    <xf numFmtId="0" fontId="0" fillId="0" borderId="0" xfId="0" applyAlignment="1">
      <alignment horizontal="left" vertical="center"/>
    </xf>
    <xf numFmtId="0" fontId="0" fillId="0" borderId="19" xfId="0" applyBorder="1" applyAlignment="1">
      <alignment horizontal="left" vertical="center"/>
    </xf>
    <xf numFmtId="0" fontId="0" fillId="0" borderId="23" xfId="0" applyBorder="1" applyAlignment="1">
      <alignment horizontal="left" vertical="center"/>
    </xf>
    <xf numFmtId="0" fontId="0" fillId="0" borderId="19" xfId="0" applyBorder="1" applyAlignment="1">
      <alignment horizontal="left" vertical="center" shrinkToFit="1"/>
    </xf>
    <xf numFmtId="0" fontId="0" fillId="0" borderId="23" xfId="0" applyBorder="1" applyAlignment="1">
      <alignment horizontal="left" vertical="center" shrinkToFit="1"/>
    </xf>
    <xf numFmtId="0" fontId="5" fillId="0" borderId="17" xfId="0" applyFont="1" applyBorder="1" applyAlignment="1">
      <alignment horizontal="left" vertical="center"/>
    </xf>
    <xf numFmtId="0" fontId="0" fillId="3" borderId="3" xfId="0" applyFill="1" applyBorder="1" applyAlignment="1">
      <alignment horizontal="left" vertical="center" wrapText="1"/>
    </xf>
    <xf numFmtId="0" fontId="0" fillId="3" borderId="17" xfId="0" applyFill="1" applyBorder="1" applyAlignment="1">
      <alignment horizontal="left" vertical="center" wrapText="1"/>
    </xf>
    <xf numFmtId="0" fontId="0" fillId="3" borderId="24" xfId="0" applyFill="1" applyBorder="1" applyAlignment="1">
      <alignment horizontal="left" vertical="center" wrapText="1"/>
    </xf>
    <xf numFmtId="0" fontId="0" fillId="3" borderId="20" xfId="0" applyFill="1" applyBorder="1" applyAlignment="1">
      <alignment horizontal="left" vertical="center"/>
    </xf>
    <xf numFmtId="0" fontId="0" fillId="3" borderId="19" xfId="0" applyFill="1" applyBorder="1" applyAlignment="1">
      <alignment horizontal="left" vertical="center"/>
    </xf>
    <xf numFmtId="0" fontId="0" fillId="3" borderId="23" xfId="0" applyFill="1" applyBorder="1" applyAlignment="1">
      <alignment horizontal="left" vertical="center"/>
    </xf>
    <xf numFmtId="0" fontId="0" fillId="0" borderId="20" xfId="0" applyBorder="1" applyAlignment="1">
      <alignment horizontal="center" vertical="center"/>
    </xf>
    <xf numFmtId="0" fontId="0" fillId="0" borderId="23" xfId="0" applyBorder="1" applyAlignment="1">
      <alignment horizontal="center" vertical="center"/>
    </xf>
    <xf numFmtId="0" fontId="0" fillId="0" borderId="5" xfId="0" applyBorder="1" applyAlignment="1">
      <alignment horizontal="left" vertical="center"/>
    </xf>
    <xf numFmtId="0" fontId="7" fillId="0" borderId="24" xfId="0" applyFont="1" applyBorder="1" applyAlignment="1">
      <alignment horizontal="left" vertical="center"/>
    </xf>
    <xf numFmtId="0" fontId="7" fillId="0" borderId="15" xfId="0" applyFont="1" applyBorder="1" applyAlignment="1">
      <alignment horizontal="left" vertical="center"/>
    </xf>
    <xf numFmtId="0" fontId="7" fillId="0" borderId="25" xfId="0" applyFont="1" applyBorder="1" applyAlignment="1">
      <alignment horizontal="left" vertical="center"/>
    </xf>
    <xf numFmtId="0" fontId="7" fillId="0" borderId="27" xfId="0" applyFont="1" applyBorder="1" applyAlignment="1">
      <alignment horizontal="left" vertical="center"/>
    </xf>
    <xf numFmtId="0" fontId="7" fillId="0" borderId="26" xfId="0" applyFont="1" applyBorder="1" applyAlignment="1">
      <alignment horizontal="left" vertical="center"/>
    </xf>
    <xf numFmtId="0" fontId="7" fillId="0" borderId="16" xfId="0" applyFont="1" applyBorder="1" applyAlignment="1">
      <alignment horizontal="left" vertical="center"/>
    </xf>
    <xf numFmtId="0" fontId="0" fillId="0" borderId="22" xfId="0" applyBorder="1" applyAlignment="1">
      <alignment horizontal="left" vertical="center"/>
    </xf>
    <xf numFmtId="0" fontId="0" fillId="0" borderId="26" xfId="0" applyBorder="1" applyAlignment="1">
      <alignment horizontal="left" vertical="center"/>
    </xf>
    <xf numFmtId="0" fontId="0" fillId="0" borderId="3" xfId="0" applyBorder="1" applyAlignment="1">
      <alignment horizontal="center" vertical="center" shrinkToFit="1"/>
    </xf>
    <xf numFmtId="0" fontId="0" fillId="0" borderId="24" xfId="0" applyBorder="1" applyAlignment="1">
      <alignment horizontal="center" vertical="center" shrinkToFit="1"/>
    </xf>
    <xf numFmtId="0" fontId="0" fillId="0" borderId="21" xfId="0" applyBorder="1" applyAlignment="1">
      <alignment horizontal="center" vertical="center" shrinkToFit="1"/>
    </xf>
    <xf numFmtId="0" fontId="0" fillId="0" borderId="25" xfId="0" applyBorder="1" applyAlignment="1">
      <alignment horizontal="center" vertical="center" shrinkToFit="1"/>
    </xf>
    <xf numFmtId="0" fontId="0" fillId="0" borderId="4" xfId="0" applyBorder="1" applyAlignment="1">
      <alignment horizontal="center" vertical="center" shrinkToFit="1"/>
    </xf>
    <xf numFmtId="0" fontId="0" fillId="0" borderId="26" xfId="0" applyBorder="1" applyAlignment="1">
      <alignment horizontal="center" vertical="center" shrinkToFit="1"/>
    </xf>
    <xf numFmtId="0" fontId="0" fillId="0" borderId="5" xfId="0" applyBorder="1" applyAlignment="1">
      <alignment horizontal="center" vertical="center" shrinkToFit="1"/>
    </xf>
    <xf numFmtId="0" fontId="7" fillId="0" borderId="3" xfId="0" applyFont="1" applyBorder="1" applyAlignment="1">
      <alignment horizontal="left" vertical="center" wrapText="1"/>
    </xf>
    <xf numFmtId="0" fontId="7" fillId="0" borderId="17" xfId="0" applyFont="1" applyBorder="1" applyAlignment="1">
      <alignment horizontal="left" vertical="center"/>
    </xf>
    <xf numFmtId="0" fontId="7" fillId="0" borderId="21" xfId="0" applyFont="1" applyBorder="1" applyAlignment="1">
      <alignment horizontal="left" vertical="center"/>
    </xf>
    <xf numFmtId="0" fontId="7" fillId="0" borderId="0" xfId="0" applyFont="1" applyAlignment="1">
      <alignment horizontal="left" vertical="center"/>
    </xf>
    <xf numFmtId="0" fontId="0" fillId="0" borderId="19" xfId="0" applyBorder="1" applyAlignment="1">
      <alignment horizontal="center" vertical="center"/>
    </xf>
    <xf numFmtId="0" fontId="9" fillId="0" borderId="20" xfId="0" applyFont="1" applyBorder="1" applyAlignment="1">
      <alignment horizontal="center" vertical="center"/>
    </xf>
    <xf numFmtId="0" fontId="9" fillId="0" borderId="19" xfId="0" applyFont="1" applyBorder="1" applyAlignment="1">
      <alignment horizontal="center" vertical="center"/>
    </xf>
    <xf numFmtId="0" fontId="9" fillId="0" borderId="23" xfId="0" applyFont="1" applyBorder="1" applyAlignment="1">
      <alignment horizontal="center" vertical="center"/>
    </xf>
    <xf numFmtId="0" fontId="0" fillId="3" borderId="20" xfId="0" applyFill="1" applyBorder="1" applyAlignment="1">
      <alignment horizontal="left" vertical="center" wrapText="1"/>
    </xf>
    <xf numFmtId="0" fontId="0" fillId="3" borderId="19" xfId="0" applyFill="1" applyBorder="1" applyAlignment="1">
      <alignment horizontal="left" vertical="center" wrapText="1"/>
    </xf>
    <xf numFmtId="0" fontId="0" fillId="3" borderId="23" xfId="0" applyFill="1" applyBorder="1" applyAlignment="1">
      <alignment horizontal="left" vertical="center" wrapText="1"/>
    </xf>
    <xf numFmtId="0" fontId="0" fillId="3" borderId="36" xfId="0" applyFill="1" applyBorder="1" applyAlignment="1">
      <alignment horizontal="left" vertical="center"/>
    </xf>
    <xf numFmtId="178" fontId="0" fillId="3" borderId="38" xfId="0" applyNumberFormat="1" applyFill="1" applyBorder="1" applyAlignment="1">
      <alignment horizontal="right" vertical="center"/>
    </xf>
    <xf numFmtId="178" fontId="0" fillId="3" borderId="19" xfId="0" applyNumberFormat="1" applyFill="1" applyBorder="1" applyAlignment="1">
      <alignment horizontal="right" vertical="center"/>
    </xf>
    <xf numFmtId="0" fontId="0" fillId="3" borderId="3" xfId="0" applyFill="1" applyBorder="1" applyAlignment="1">
      <alignment horizontal="left" vertical="center"/>
    </xf>
    <xf numFmtId="0" fontId="0" fillId="3" borderId="17" xfId="0" applyFill="1" applyBorder="1" applyAlignment="1">
      <alignment horizontal="left" vertical="center"/>
    </xf>
    <xf numFmtId="0" fontId="0" fillId="3" borderId="24" xfId="0" applyFill="1" applyBorder="1" applyAlignment="1">
      <alignment horizontal="left" vertical="center"/>
    </xf>
    <xf numFmtId="0" fontId="0" fillId="3" borderId="40" xfId="0" applyFill="1" applyBorder="1" applyAlignment="1">
      <alignment horizontal="left" vertical="center"/>
    </xf>
    <xf numFmtId="177" fontId="0" fillId="3" borderId="41" xfId="0" applyNumberFormat="1" applyFill="1" applyBorder="1" applyAlignment="1">
      <alignment horizontal="right" vertical="center"/>
    </xf>
    <xf numFmtId="177" fontId="0" fillId="3" borderId="17" xfId="0" applyNumberFormat="1" applyFill="1" applyBorder="1" applyAlignment="1">
      <alignment horizontal="right" vertical="center"/>
    </xf>
    <xf numFmtId="38" fontId="0" fillId="4" borderId="3" xfId="1" applyFont="1" applyFill="1" applyBorder="1" applyAlignment="1">
      <alignment horizontal="center" vertical="center"/>
    </xf>
    <xf numFmtId="38" fontId="0" fillId="4" borderId="17" xfId="1" applyFont="1" applyFill="1" applyBorder="1" applyAlignment="1">
      <alignment horizontal="center" vertical="center"/>
    </xf>
    <xf numFmtId="38" fontId="0" fillId="3" borderId="17" xfId="1" applyFont="1" applyFill="1" applyBorder="1" applyAlignment="1">
      <alignment horizontal="right" vertical="center"/>
    </xf>
    <xf numFmtId="38" fontId="0" fillId="4" borderId="24" xfId="1" applyFont="1" applyFill="1" applyBorder="1" applyAlignment="1">
      <alignment horizontal="center" vertical="center"/>
    </xf>
    <xf numFmtId="38" fontId="0" fillId="0" borderId="20" xfId="1" applyFont="1" applyFill="1" applyBorder="1" applyAlignment="1">
      <alignment horizontal="center" vertical="center"/>
    </xf>
    <xf numFmtId="38" fontId="0" fillId="0" borderId="19" xfId="1" applyFont="1" applyFill="1" applyBorder="1" applyAlignment="1">
      <alignment horizontal="center" vertical="center"/>
    </xf>
    <xf numFmtId="38" fontId="0" fillId="5" borderId="19" xfId="1" applyFont="1" applyFill="1" applyBorder="1" applyAlignment="1">
      <alignment horizontal="right" vertical="center"/>
    </xf>
    <xf numFmtId="38" fontId="0" fillId="0" borderId="23" xfId="1" applyFont="1" applyFill="1" applyBorder="1" applyAlignment="1">
      <alignment horizontal="center" vertical="center"/>
    </xf>
    <xf numFmtId="0" fontId="0" fillId="0" borderId="20" xfId="0" applyBorder="1" applyAlignment="1">
      <alignment vertical="center" wrapText="1"/>
    </xf>
    <xf numFmtId="0" fontId="0" fillId="0" borderId="19" xfId="0" applyBorder="1" applyAlignment="1">
      <alignment vertical="center" wrapText="1"/>
    </xf>
    <xf numFmtId="0" fontId="0" fillId="0" borderId="23" xfId="0" applyBorder="1" applyAlignment="1">
      <alignment vertical="center" wrapText="1"/>
    </xf>
    <xf numFmtId="0" fontId="0" fillId="4" borderId="20" xfId="0" applyFill="1" applyBorder="1" applyAlignment="1">
      <alignment horizontal="center" vertical="center"/>
    </xf>
    <xf numFmtId="0" fontId="0" fillId="4" borderId="36" xfId="0" applyFill="1" applyBorder="1" applyAlignment="1">
      <alignment horizontal="center" vertical="center"/>
    </xf>
    <xf numFmtId="0" fontId="0" fillId="3" borderId="38" xfId="0" applyFill="1" applyBorder="1" applyAlignment="1">
      <alignment horizontal="left" vertical="center"/>
    </xf>
    <xf numFmtId="176" fontId="0" fillId="3" borderId="38" xfId="0" applyNumberFormat="1" applyFill="1" applyBorder="1" applyAlignment="1">
      <alignment horizontal="right" vertical="center"/>
    </xf>
    <xf numFmtId="176" fontId="0" fillId="3" borderId="19" xfId="0" applyNumberFormat="1" applyFill="1" applyBorder="1" applyAlignment="1">
      <alignment horizontal="right" vertical="center"/>
    </xf>
    <xf numFmtId="0" fontId="0" fillId="0" borderId="20" xfId="0" applyBorder="1">
      <alignment vertical="center"/>
    </xf>
    <xf numFmtId="0" fontId="0" fillId="0" borderId="19" xfId="0" applyBorder="1">
      <alignment vertical="center"/>
    </xf>
    <xf numFmtId="0" fontId="0" fillId="0" borderId="23" xfId="0" applyBorder="1">
      <alignment vertical="center"/>
    </xf>
    <xf numFmtId="0" fontId="5" fillId="0" borderId="0" xfId="0" applyFont="1" applyAlignment="1">
      <alignment horizontal="left" vertical="center"/>
    </xf>
    <xf numFmtId="3" fontId="0" fillId="3" borderId="20" xfId="0" applyNumberFormat="1" applyFill="1" applyBorder="1" applyAlignment="1">
      <alignment horizontal="right" vertical="center"/>
    </xf>
    <xf numFmtId="3" fontId="0" fillId="3" borderId="19" xfId="0" applyNumberFormat="1" applyFill="1" applyBorder="1" applyAlignment="1">
      <alignment horizontal="right" vertical="center"/>
    </xf>
    <xf numFmtId="3" fontId="0" fillId="3" borderId="23" xfId="0" applyNumberFormat="1" applyFill="1" applyBorder="1" applyAlignment="1">
      <alignment horizontal="right" vertical="center"/>
    </xf>
    <xf numFmtId="0" fontId="0" fillId="0" borderId="20" xfId="0" applyBorder="1" applyAlignment="1">
      <alignment horizontal="center" vertical="center" shrinkToFit="1"/>
    </xf>
    <xf numFmtId="0" fontId="0" fillId="0" borderId="19" xfId="0" applyBorder="1" applyAlignment="1">
      <alignment horizontal="center" vertical="center" shrinkToFit="1"/>
    </xf>
    <xf numFmtId="177" fontId="0" fillId="3" borderId="17" xfId="0" applyNumberFormat="1" applyFill="1" applyBorder="1" applyAlignment="1">
      <alignment horizontal="center" vertical="center"/>
    </xf>
    <xf numFmtId="0" fontId="0" fillId="0" borderId="17" xfId="0" applyBorder="1">
      <alignment vertical="center"/>
    </xf>
    <xf numFmtId="0" fontId="0" fillId="0" borderId="24" xfId="0" applyBorder="1">
      <alignment vertical="center"/>
    </xf>
    <xf numFmtId="177" fontId="0" fillId="3" borderId="30" xfId="0" applyNumberFormat="1" applyFill="1" applyBorder="1" applyAlignment="1">
      <alignment horizontal="center" vertical="center"/>
    </xf>
    <xf numFmtId="0" fontId="0" fillId="0" borderId="30" xfId="0" applyBorder="1">
      <alignment vertical="center"/>
    </xf>
    <xf numFmtId="0" fontId="0" fillId="0" borderId="32" xfId="0" applyBorder="1">
      <alignment vertical="center"/>
    </xf>
    <xf numFmtId="3" fontId="0" fillId="3" borderId="29" xfId="0" applyNumberFormat="1" applyFill="1" applyBorder="1" applyAlignment="1">
      <alignment horizontal="right" vertical="center"/>
    </xf>
    <xf numFmtId="3" fontId="0" fillId="3" borderId="31" xfId="0" applyNumberFormat="1" applyFill="1" applyBorder="1" applyAlignment="1">
      <alignment horizontal="right" vertical="center"/>
    </xf>
    <xf numFmtId="3" fontId="0" fillId="3" borderId="33" xfId="0" applyNumberFormat="1" applyFill="1" applyBorder="1" applyAlignment="1">
      <alignment horizontal="right" vertical="center"/>
    </xf>
    <xf numFmtId="0" fontId="0" fillId="0" borderId="29" xfId="0" applyBorder="1" applyAlignment="1">
      <alignment horizontal="center" vertical="center" wrapText="1"/>
    </xf>
    <xf numFmtId="0" fontId="0" fillId="0" borderId="31" xfId="0" applyBorder="1" applyAlignment="1">
      <alignment horizontal="center" vertical="center" wrapText="1"/>
    </xf>
    <xf numFmtId="0" fontId="0" fillId="0" borderId="33" xfId="0" applyBorder="1" applyAlignment="1">
      <alignment horizontal="center" vertical="center" wrapText="1"/>
    </xf>
    <xf numFmtId="0" fontId="0" fillId="0" borderId="37" xfId="0" applyBorder="1" applyAlignment="1">
      <alignment horizontal="center" vertical="center"/>
    </xf>
    <xf numFmtId="0" fontId="0" fillId="0" borderId="39" xfId="0" applyBorder="1" applyAlignment="1">
      <alignment horizontal="center" vertical="center"/>
    </xf>
    <xf numFmtId="0" fontId="0" fillId="0" borderId="42" xfId="0" applyBorder="1" applyAlignment="1">
      <alignment horizontal="center" vertical="center"/>
    </xf>
    <xf numFmtId="176" fontId="0" fillId="3" borderId="20" xfId="0" applyNumberFormat="1" applyFill="1" applyBorder="1" applyAlignment="1">
      <alignment horizontal="right" vertical="center"/>
    </xf>
    <xf numFmtId="0" fontId="0" fillId="4" borderId="19" xfId="0" applyFill="1" applyBorder="1" applyAlignment="1">
      <alignment horizontal="center" vertical="center"/>
    </xf>
    <xf numFmtId="0" fontId="0" fillId="4" borderId="23" xfId="0" applyFill="1" applyBorder="1" applyAlignment="1">
      <alignment horizontal="center" vertical="center"/>
    </xf>
    <xf numFmtId="0" fontId="0" fillId="4" borderId="17" xfId="0" applyFill="1" applyBorder="1" applyAlignment="1">
      <alignment horizontal="center" vertical="center"/>
    </xf>
    <xf numFmtId="0" fontId="0" fillId="0" borderId="5" xfId="0" applyBorder="1" applyAlignment="1">
      <alignment horizontal="left" vertical="center" wrapText="1"/>
    </xf>
    <xf numFmtId="0" fontId="0" fillId="0" borderId="3" xfId="0" applyBorder="1" applyAlignment="1">
      <alignment horizontal="left" vertical="center" wrapText="1"/>
    </xf>
    <xf numFmtId="0" fontId="0" fillId="0" borderId="24" xfId="0" applyBorder="1" applyAlignment="1">
      <alignment horizontal="left" vertical="center"/>
    </xf>
    <xf numFmtId="0" fontId="0" fillId="0" borderId="21" xfId="0" applyBorder="1" applyAlignment="1">
      <alignment horizontal="left" vertical="center"/>
    </xf>
    <xf numFmtId="0" fontId="0" fillId="0" borderId="25" xfId="0" applyBorder="1" applyAlignment="1">
      <alignment horizontal="left" vertical="center"/>
    </xf>
    <xf numFmtId="0" fontId="0" fillId="0" borderId="4" xfId="0" applyBorder="1" applyAlignment="1">
      <alignment horizontal="left" vertical="center"/>
    </xf>
    <xf numFmtId="0" fontId="0" fillId="3" borderId="15" xfId="0" applyFill="1" applyBorder="1" applyAlignment="1">
      <alignment horizontal="center" vertical="center"/>
    </xf>
    <xf numFmtId="0" fontId="0" fillId="3" borderId="16" xfId="0" applyFill="1" applyBorder="1" applyAlignment="1">
      <alignment horizontal="center" vertical="center"/>
    </xf>
    <xf numFmtId="0" fontId="0" fillId="0" borderId="3" xfId="0" applyBorder="1">
      <alignment vertical="center"/>
    </xf>
    <xf numFmtId="0" fontId="0" fillId="0" borderId="4" xfId="0" applyBorder="1">
      <alignment vertical="center"/>
    </xf>
    <xf numFmtId="0" fontId="0" fillId="0" borderId="26" xfId="0" applyBorder="1">
      <alignment vertical="center"/>
    </xf>
    <xf numFmtId="0" fontId="5" fillId="0" borderId="0" xfId="0" applyFont="1" applyAlignment="1">
      <alignment horizontal="left" vertical="center" wrapText="1"/>
    </xf>
    <xf numFmtId="3" fontId="0" fillId="3" borderId="3" xfId="0" applyNumberFormat="1" applyFill="1" applyBorder="1" applyAlignment="1">
      <alignment horizontal="right" vertical="center"/>
    </xf>
    <xf numFmtId="3" fontId="0" fillId="3" borderId="17" xfId="0" applyNumberFormat="1" applyFill="1" applyBorder="1" applyAlignment="1">
      <alignment horizontal="right" vertical="center"/>
    </xf>
    <xf numFmtId="3" fontId="0" fillId="3" borderId="24" xfId="0" applyNumberFormat="1" applyFill="1" applyBorder="1" applyAlignment="1">
      <alignment horizontal="right" vertical="center"/>
    </xf>
    <xf numFmtId="3" fontId="0" fillId="3" borderId="28" xfId="0" applyNumberFormat="1" applyFill="1" applyBorder="1" applyAlignment="1">
      <alignment horizontal="right" vertical="center"/>
    </xf>
    <xf numFmtId="3" fontId="0" fillId="3" borderId="30" xfId="0" applyNumberFormat="1" applyFill="1" applyBorder="1" applyAlignment="1">
      <alignment horizontal="right" vertical="center"/>
    </xf>
    <xf numFmtId="3" fontId="0" fillId="3" borderId="32" xfId="0" applyNumberFormat="1" applyFill="1" applyBorder="1" applyAlignment="1">
      <alignment horizontal="right" vertical="center"/>
    </xf>
    <xf numFmtId="0" fontId="0" fillId="3" borderId="34" xfId="0" applyFill="1" applyBorder="1" applyAlignment="1">
      <alignment horizontal="center" vertical="center"/>
    </xf>
    <xf numFmtId="0" fontId="5" fillId="0" borderId="0" xfId="0" applyFont="1" applyAlignment="1">
      <alignment horizontal="left" vertical="top" wrapText="1"/>
    </xf>
    <xf numFmtId="0" fontId="4" fillId="2" borderId="12" xfId="0" applyFont="1" applyFill="1" applyBorder="1" applyAlignment="1">
      <alignment horizontal="center" vertical="center"/>
    </xf>
    <xf numFmtId="0" fontId="4" fillId="2" borderId="1" xfId="0" applyFont="1" applyFill="1" applyBorder="1" applyAlignment="1">
      <alignment horizontal="left" vertical="center"/>
    </xf>
    <xf numFmtId="0" fontId="4" fillId="2" borderId="2" xfId="0" applyFont="1" applyFill="1" applyBorder="1" applyAlignment="1">
      <alignment horizontal="left" vertical="center"/>
    </xf>
    <xf numFmtId="0" fontId="4" fillId="2" borderId="12" xfId="0" applyFont="1" applyFill="1" applyBorder="1" applyAlignment="1">
      <alignment horizontal="left" vertical="center"/>
    </xf>
    <xf numFmtId="176" fontId="2" fillId="3" borderId="1" xfId="0" applyNumberFormat="1" applyFont="1" applyFill="1" applyBorder="1" applyAlignment="1" applyProtection="1">
      <alignment horizontal="center" vertical="center" shrinkToFit="1"/>
      <protection locked="0"/>
    </xf>
    <xf numFmtId="176" fontId="2" fillId="3" borderId="12" xfId="0" applyNumberFormat="1" applyFont="1" applyFill="1" applyBorder="1" applyAlignment="1" applyProtection="1">
      <alignment horizontal="center" vertical="center" shrinkToFit="1"/>
      <protection locked="0"/>
    </xf>
    <xf numFmtId="176" fontId="2" fillId="3" borderId="45" xfId="0" applyNumberFormat="1" applyFont="1" applyFill="1" applyBorder="1" applyAlignment="1" applyProtection="1">
      <alignment horizontal="center" vertical="center" shrinkToFit="1"/>
      <protection locked="0"/>
    </xf>
    <xf numFmtId="176" fontId="2" fillId="3" borderId="46" xfId="0" applyNumberFormat="1" applyFont="1" applyFill="1" applyBorder="1" applyAlignment="1" applyProtection="1">
      <alignment horizontal="center" vertical="center" shrinkToFit="1"/>
      <protection locked="0"/>
    </xf>
    <xf numFmtId="179" fontId="2" fillId="3" borderId="1" xfId="0" applyNumberFormat="1" applyFont="1" applyFill="1" applyBorder="1" applyAlignment="1" applyProtection="1">
      <alignment horizontal="center" vertical="center" shrinkToFit="1"/>
      <protection locked="0"/>
    </xf>
    <xf numFmtId="179" fontId="2" fillId="3" borderId="12" xfId="0" applyNumberFormat="1" applyFont="1" applyFill="1" applyBorder="1" applyAlignment="1" applyProtection="1">
      <alignment horizontal="center" vertical="center" shrinkToFit="1"/>
      <protection locked="0"/>
    </xf>
    <xf numFmtId="179" fontId="2" fillId="5" borderId="1" xfId="0" applyNumberFormat="1" applyFont="1" applyFill="1" applyBorder="1" applyAlignment="1">
      <alignment horizontal="center" vertical="center" shrinkToFit="1"/>
    </xf>
    <xf numFmtId="179" fontId="2" fillId="5" borderId="12" xfId="0" applyNumberFormat="1" applyFont="1" applyFill="1" applyBorder="1" applyAlignment="1">
      <alignment horizontal="center" vertical="center" shrinkToFit="1"/>
    </xf>
    <xf numFmtId="179" fontId="2" fillId="4" borderId="0" xfId="0" applyNumberFormat="1" applyFont="1" applyFill="1" applyAlignment="1">
      <alignment horizontal="left" vertical="center" shrinkToFit="1"/>
    </xf>
    <xf numFmtId="0" fontId="2" fillId="0" borderId="1" xfId="0" applyFont="1" applyBorder="1" applyAlignment="1">
      <alignment horizontal="center" vertical="center"/>
    </xf>
    <xf numFmtId="0" fontId="2" fillId="0" borderId="12" xfId="0" applyFont="1" applyBorder="1" applyAlignment="1">
      <alignment horizontal="center" vertical="center"/>
    </xf>
    <xf numFmtId="0" fontId="2" fillId="3" borderId="8" xfId="0" applyFont="1" applyFill="1" applyBorder="1" applyAlignment="1" applyProtection="1">
      <alignment horizontal="left" vertical="top" wrapText="1"/>
      <protection locked="0"/>
    </xf>
    <xf numFmtId="0" fontId="2" fillId="3" borderId="10" xfId="0" applyFont="1" applyFill="1" applyBorder="1" applyAlignment="1" applyProtection="1">
      <alignment horizontal="left" vertical="top" wrapText="1"/>
      <protection locked="0"/>
    </xf>
    <xf numFmtId="0" fontId="2" fillId="3" borderId="13" xfId="0" applyFont="1" applyFill="1" applyBorder="1" applyAlignment="1" applyProtection="1">
      <alignment horizontal="left" vertical="top" wrapText="1"/>
      <protection locked="0"/>
    </xf>
    <xf numFmtId="0" fontId="2" fillId="3" borderId="44" xfId="0" applyFont="1" applyFill="1" applyBorder="1" applyAlignment="1" applyProtection="1">
      <alignment horizontal="left" vertical="top" wrapText="1"/>
      <protection locked="0"/>
    </xf>
    <xf numFmtId="0" fontId="2" fillId="3" borderId="0" xfId="0" applyFont="1" applyFill="1" applyAlignment="1" applyProtection="1">
      <alignment horizontal="left" vertical="top" wrapText="1"/>
      <protection locked="0"/>
    </xf>
    <xf numFmtId="0" fontId="2" fillId="3" borderId="47" xfId="0" applyFont="1" applyFill="1" applyBorder="1" applyAlignment="1" applyProtection="1">
      <alignment horizontal="left" vertical="top" wrapText="1"/>
      <protection locked="0"/>
    </xf>
    <xf numFmtId="0" fontId="2" fillId="3" borderId="9" xfId="0" applyFont="1" applyFill="1" applyBorder="1" applyAlignment="1" applyProtection="1">
      <alignment horizontal="left" vertical="top" wrapText="1"/>
      <protection locked="0"/>
    </xf>
    <xf numFmtId="0" fontId="2" fillId="3" borderId="11" xfId="0" applyFont="1" applyFill="1" applyBorder="1" applyAlignment="1" applyProtection="1">
      <alignment horizontal="left" vertical="top" wrapText="1"/>
      <protection locked="0"/>
    </xf>
    <xf numFmtId="0" fontId="2" fillId="3" borderId="14" xfId="0" applyFont="1" applyFill="1" applyBorder="1" applyAlignment="1" applyProtection="1">
      <alignment horizontal="left" vertical="top" wrapText="1"/>
      <protection locked="0"/>
    </xf>
    <xf numFmtId="0" fontId="2" fillId="0" borderId="0" xfId="0" applyFont="1" applyAlignment="1">
      <alignment horizontal="left" vertical="center"/>
    </xf>
    <xf numFmtId="0" fontId="17" fillId="0" borderId="0" xfId="0" applyFont="1" applyAlignment="1">
      <alignment horizontal="left" vertical="center"/>
    </xf>
    <xf numFmtId="0" fontId="17" fillId="0" borderId="0" xfId="0" applyFont="1" applyAlignment="1">
      <alignment horizontal="left" vertical="center" wrapText="1"/>
    </xf>
    <xf numFmtId="0" fontId="17" fillId="0" borderId="47" xfId="0" applyFont="1" applyBorder="1" applyAlignment="1">
      <alignment horizontal="left" vertical="center" wrapText="1"/>
    </xf>
    <xf numFmtId="0" fontId="2" fillId="0" borderId="48" xfId="0" applyFont="1" applyBorder="1" applyAlignment="1">
      <alignment horizontal="center" vertical="center" shrinkToFit="1"/>
    </xf>
    <xf numFmtId="0" fontId="2" fillId="0" borderId="49" xfId="0" applyFont="1" applyBorder="1" applyAlignment="1">
      <alignment horizontal="center" vertical="center" shrinkToFit="1"/>
    </xf>
    <xf numFmtId="0" fontId="2" fillId="0" borderId="45" xfId="0" applyFont="1" applyBorder="1" applyAlignment="1">
      <alignment horizontal="center" vertical="center" shrinkToFit="1"/>
    </xf>
    <xf numFmtId="0" fontId="2" fillId="0" borderId="46" xfId="0" applyFont="1" applyBorder="1" applyAlignment="1">
      <alignment horizontal="center" vertical="center" shrinkToFit="1"/>
    </xf>
    <xf numFmtId="0" fontId="2" fillId="0" borderId="0" xfId="0" applyFont="1" applyAlignment="1">
      <alignment horizontal="left" vertical="center" wrapText="1"/>
    </xf>
    <xf numFmtId="0" fontId="2" fillId="0" borderId="8" xfId="0" applyFont="1" applyBorder="1" applyAlignment="1">
      <alignment horizontal="center" vertical="center" textRotation="255"/>
    </xf>
    <xf numFmtId="0" fontId="2" fillId="0" borderId="13" xfId="0" applyFont="1" applyBorder="1" applyAlignment="1">
      <alignment horizontal="center" vertical="center" textRotation="255"/>
    </xf>
    <xf numFmtId="0" fontId="2" fillId="0" borderId="44" xfId="0" applyFont="1" applyBorder="1" applyAlignment="1">
      <alignment horizontal="center" vertical="center" textRotation="255"/>
    </xf>
    <xf numFmtId="0" fontId="2" fillId="0" borderId="47" xfId="0" applyFont="1" applyBorder="1" applyAlignment="1">
      <alignment horizontal="center" vertical="center" textRotation="255"/>
    </xf>
    <xf numFmtId="0" fontId="2" fillId="0" borderId="9" xfId="0" applyFont="1" applyBorder="1" applyAlignment="1">
      <alignment horizontal="center" vertical="center" textRotation="255"/>
    </xf>
    <xf numFmtId="0" fontId="2" fillId="0" borderId="14" xfId="0" applyFont="1" applyBorder="1" applyAlignment="1">
      <alignment horizontal="center" vertical="center" textRotation="255"/>
    </xf>
    <xf numFmtId="0" fontId="16" fillId="0" borderId="0" xfId="0" applyFont="1" applyAlignment="1">
      <alignment horizontal="left" vertical="center"/>
    </xf>
    <xf numFmtId="185" fontId="2" fillId="0" borderId="9" xfId="0" applyNumberFormat="1" applyFont="1" applyBorder="1" applyAlignment="1">
      <alignment horizontal="center" vertical="center"/>
    </xf>
    <xf numFmtId="185" fontId="2" fillId="0" borderId="71" xfId="0" applyNumberFormat="1" applyFont="1" applyBorder="1" applyAlignment="1">
      <alignment horizontal="center" vertical="center"/>
    </xf>
    <xf numFmtId="0" fontId="2" fillId="0" borderId="1" xfId="0" applyFont="1" applyBorder="1" applyAlignment="1">
      <alignment horizontal="center" vertical="center" shrinkToFit="1"/>
    </xf>
    <xf numFmtId="0" fontId="2" fillId="0" borderId="55" xfId="0" applyFont="1" applyBorder="1" applyAlignment="1">
      <alignment horizontal="center" vertical="center" shrinkToFi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14</xdr:col>
      <xdr:colOff>487680</xdr:colOff>
      <xdr:row>8</xdr:row>
      <xdr:rowOff>67945</xdr:rowOff>
    </xdr:from>
    <xdr:to>
      <xdr:col>15</xdr:col>
      <xdr:colOff>377190</xdr:colOff>
      <xdr:row>8</xdr:row>
      <xdr:rowOff>67945</xdr:rowOff>
    </xdr:to>
    <xdr:sp macro="" textlink="">
      <xdr:nvSpPr>
        <xdr:cNvPr id="4" name="直線 3">
          <a:extLst>
            <a:ext uri="{FF2B5EF4-FFF2-40B4-BE49-F238E27FC236}">
              <a16:creationId xmlns:a16="http://schemas.microsoft.com/office/drawing/2014/main" id="{00000000-0008-0000-0400-000004000000}"/>
            </a:ext>
          </a:extLst>
        </xdr:cNvPr>
        <xdr:cNvSpPr/>
      </xdr:nvSpPr>
      <xdr:spPr>
        <a:xfrm>
          <a:off x="11079480" y="2315845"/>
          <a:ext cx="575310" cy="0"/>
        </a:xfrm>
        <a:prstGeom prst="line">
          <a:avLst/>
        </a:prstGeom>
        <a:noFill/>
        <a:ln>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14</xdr:col>
      <xdr:colOff>581660</xdr:colOff>
      <xdr:row>9</xdr:row>
      <xdr:rowOff>0</xdr:rowOff>
    </xdr:from>
    <xdr:to>
      <xdr:col>15</xdr:col>
      <xdr:colOff>296545</xdr:colOff>
      <xdr:row>10</xdr:row>
      <xdr:rowOff>76200</xdr:rowOff>
    </xdr:to>
    <xdr:sp macro="" textlink="">
      <xdr:nvSpPr>
        <xdr:cNvPr id="5" name="テキスト 4">
          <a:extLst>
            <a:ext uri="{FF2B5EF4-FFF2-40B4-BE49-F238E27FC236}">
              <a16:creationId xmlns:a16="http://schemas.microsoft.com/office/drawing/2014/main" id="{00000000-0008-0000-0400-000005000000}"/>
            </a:ext>
          </a:extLst>
        </xdr:cNvPr>
        <xdr:cNvSpPr txBox="1"/>
      </xdr:nvSpPr>
      <xdr:spPr>
        <a:xfrm>
          <a:off x="11173460" y="2552700"/>
          <a:ext cx="400685" cy="38100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nchor="ctr"/>
        <a:lstStyle/>
        <a:p>
          <a:pPr algn="ctr"/>
          <a:r>
            <a:rPr kumimoji="1" lang="ja-JP" altLang="en-US">
              <a:solidFill>
                <a:sysClr val="windowText" lastClr="000000"/>
              </a:solidFill>
            </a:rPr>
            <a: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111125</xdr:colOff>
      <xdr:row>10</xdr:row>
      <xdr:rowOff>24130</xdr:rowOff>
    </xdr:from>
    <xdr:to>
      <xdr:col>6</xdr:col>
      <xdr:colOff>2092960</xdr:colOff>
      <xdr:row>21</xdr:row>
      <xdr:rowOff>216535</xdr:rowOff>
    </xdr:to>
    <xdr:sp macro="" textlink="">
      <xdr:nvSpPr>
        <xdr:cNvPr id="2" name="角丸四角形 1">
          <a:extLst>
            <a:ext uri="{FF2B5EF4-FFF2-40B4-BE49-F238E27FC236}">
              <a16:creationId xmlns:a16="http://schemas.microsoft.com/office/drawing/2014/main" id="{00000000-0008-0000-0600-000002000000}"/>
            </a:ext>
          </a:extLst>
        </xdr:cNvPr>
        <xdr:cNvSpPr/>
      </xdr:nvSpPr>
      <xdr:spPr>
        <a:xfrm>
          <a:off x="3959225" y="2557780"/>
          <a:ext cx="1981835" cy="2916555"/>
        </a:xfrm>
        <a:prstGeom prst="roundRect">
          <a:avLst>
            <a:gd name="adj" fmla="val 3350"/>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Ｐゴシック"/>
              <a:ea typeface="ＭＳ Ｐゴシック"/>
            </a:rPr>
            <a:t>・電気事業者が発行した直近</a:t>
          </a:r>
          <a:endParaRPr kumimoji="1" lang="en-US" altLang="ja-JP" sz="1100">
            <a:solidFill>
              <a:schemeClr val="tx1"/>
            </a:solidFill>
            <a:latin typeface="ＭＳ Ｐゴシック"/>
            <a:ea typeface="ＭＳ Ｐゴシック"/>
          </a:endParaRPr>
        </a:p>
        <a:p>
          <a:pPr algn="l"/>
          <a:r>
            <a:rPr kumimoji="1" lang="ja-JP" altLang="en-US" sz="1100">
              <a:solidFill>
                <a:schemeClr val="tx1"/>
              </a:solidFill>
              <a:latin typeface="ＭＳ Ｐゴシック"/>
              <a:ea typeface="ＭＳ Ｐゴシック"/>
            </a:rPr>
            <a:t>12か月の消費電力量が記載された書類を添付</a:t>
          </a:r>
          <a:endParaRPr kumimoji="1" lang="en-US" altLang="ja-JP" sz="1100">
            <a:solidFill>
              <a:schemeClr val="tx1"/>
            </a:solidFill>
            <a:latin typeface="ＭＳ Ｐゴシック"/>
            <a:ea typeface="ＭＳ Ｐゴシック"/>
          </a:endParaRPr>
        </a:p>
        <a:p>
          <a:pPr algn="l"/>
          <a:endParaRPr kumimoji="1" lang="ja-JP" altLang="en-US" sz="1100">
            <a:solidFill>
              <a:schemeClr val="tx1"/>
            </a:solidFill>
            <a:latin typeface="ＭＳ Ｐゴシック"/>
            <a:ea typeface="ＭＳ Ｐゴシック"/>
          </a:endParaRPr>
        </a:p>
        <a:p>
          <a:pPr algn="l"/>
          <a:r>
            <a:rPr kumimoji="1" lang="ja-JP" altLang="en-US" sz="1100">
              <a:solidFill>
                <a:schemeClr val="tx1"/>
              </a:solidFill>
              <a:latin typeface="ＭＳ Ｐゴシック"/>
              <a:ea typeface="ＭＳ Ｐゴシック"/>
            </a:rPr>
            <a:t>・新築の場合は、年間消費電力量の積算の根拠となる資料（任意様式）を添付</a:t>
          </a:r>
          <a:endParaRPr kumimoji="1" lang="en-US" altLang="ja-JP" sz="1100">
            <a:solidFill>
              <a:schemeClr val="tx1"/>
            </a:solidFill>
            <a:latin typeface="ＭＳ Ｐゴシック"/>
            <a:ea typeface="ＭＳ Ｐゴシック"/>
          </a:endParaRPr>
        </a:p>
        <a:p>
          <a:pPr algn="l"/>
          <a:endParaRPr kumimoji="1" lang="ja-JP" altLang="en-US" sz="1100">
            <a:solidFill>
              <a:schemeClr val="tx1"/>
            </a:solidFill>
            <a:latin typeface="ＭＳ Ｐゴシック"/>
            <a:ea typeface="ＭＳ Ｐゴシック"/>
          </a:endParaRPr>
        </a:p>
        <a:p>
          <a:pPr algn="l"/>
          <a:r>
            <a:rPr lang="ja-JP" altLang="ja-JP" sz="1100">
              <a:solidFill>
                <a:schemeClr val="tx1"/>
              </a:solidFill>
              <a:effectLst/>
              <a:latin typeface="ＭＳ Ｐゴシック"/>
              <a:ea typeface="ＭＳ Ｐゴシック"/>
              <a:cs typeface="+mn-cs"/>
            </a:rPr>
            <a:t>※積算にあたっては、類似施設の実績や導入する電気設備の電力使用量を積み上げなど合理的な根拠を示し、過大とならないよう精査すること</a:t>
          </a:r>
          <a:endParaRPr kumimoji="1" lang="ja-JP" altLang="en-US" sz="1100">
            <a:solidFill>
              <a:schemeClr val="tx1"/>
            </a:solidFill>
            <a:latin typeface="ＭＳ Ｐゴシック"/>
            <a:ea typeface="ＭＳ Ｐゴシック"/>
          </a:endParaRPr>
        </a:p>
      </xdr:txBody>
    </xdr:sp>
    <xdr:clientData/>
  </xdr:twoCellAnchor>
  <xdr:twoCellAnchor>
    <xdr:from>
      <xdr:col>6</xdr:col>
      <xdr:colOff>144780</xdr:colOff>
      <xdr:row>23</xdr:row>
      <xdr:rowOff>43180</xdr:rowOff>
    </xdr:from>
    <xdr:to>
      <xdr:col>6</xdr:col>
      <xdr:colOff>2126615</xdr:colOff>
      <xdr:row>26</xdr:row>
      <xdr:rowOff>0</xdr:rowOff>
    </xdr:to>
    <xdr:sp macro="" textlink="">
      <xdr:nvSpPr>
        <xdr:cNvPr id="3" name="角丸四角形 2">
          <a:extLst>
            <a:ext uri="{FF2B5EF4-FFF2-40B4-BE49-F238E27FC236}">
              <a16:creationId xmlns:a16="http://schemas.microsoft.com/office/drawing/2014/main" id="{00000000-0008-0000-0600-000003000000}"/>
            </a:ext>
          </a:extLst>
        </xdr:cNvPr>
        <xdr:cNvSpPr/>
      </xdr:nvSpPr>
      <xdr:spPr>
        <a:xfrm>
          <a:off x="3992880" y="5791835"/>
          <a:ext cx="1981835" cy="686435"/>
        </a:xfrm>
        <a:prstGeom prst="roundRect">
          <a:avLst>
            <a:gd name="adj" fmla="val 628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Ｐゴシック"/>
              <a:ea typeface="ＭＳ Ｐゴシック"/>
            </a:rPr>
            <a:t>・メーカー等のシミュレーションデータを添付</a:t>
          </a:r>
          <a:endParaRPr>
            <a:latin typeface="ＭＳ Ｐゴシック"/>
            <a:ea typeface="ＭＳ Ｐゴシック"/>
          </a:endParaRPr>
        </a:p>
      </xdr:txBody>
    </xdr:sp>
    <xdr:clientData/>
  </xdr:twoCellAnchor>
  <xdr:twoCellAnchor>
    <xdr:from>
      <xdr:col>6</xdr:col>
      <xdr:colOff>98425</xdr:colOff>
      <xdr:row>29</xdr:row>
      <xdr:rowOff>152400</xdr:rowOff>
    </xdr:from>
    <xdr:to>
      <xdr:col>6</xdr:col>
      <xdr:colOff>2113915</xdr:colOff>
      <xdr:row>34</xdr:row>
      <xdr:rowOff>175260</xdr:rowOff>
    </xdr:to>
    <xdr:sp macro="" textlink="">
      <xdr:nvSpPr>
        <xdr:cNvPr id="4" name="角丸四角形 3">
          <a:extLst>
            <a:ext uri="{FF2B5EF4-FFF2-40B4-BE49-F238E27FC236}">
              <a16:creationId xmlns:a16="http://schemas.microsoft.com/office/drawing/2014/main" id="{00000000-0008-0000-0600-000004000000}"/>
            </a:ext>
          </a:extLst>
        </xdr:cNvPr>
        <xdr:cNvSpPr/>
      </xdr:nvSpPr>
      <xdr:spPr>
        <a:xfrm>
          <a:off x="3946525" y="7373620"/>
          <a:ext cx="2015490" cy="1242060"/>
        </a:xfrm>
        <a:prstGeom prst="roundRect">
          <a:avLst>
            <a:gd name="adj" fmla="val 628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kumimoji="1" lang="ja-JP" altLang="ja-JP" sz="1050">
              <a:solidFill>
                <a:schemeClr val="tx1"/>
              </a:solidFill>
              <a:effectLst/>
              <a:latin typeface="ＭＳ Ｐゴシック"/>
              <a:ea typeface="ＭＳ Ｐゴシック"/>
              <a:cs typeface="+mn-cs"/>
            </a:rPr>
            <a:t>・余剰電力を売電する場合、余剰電力</a:t>
          </a:r>
          <a:r>
            <a:rPr kumimoji="1" lang="ja-JP" altLang="en-US" sz="1050">
              <a:solidFill>
                <a:schemeClr val="tx1"/>
              </a:solidFill>
              <a:effectLst/>
              <a:latin typeface="ＭＳ Ｐゴシック"/>
              <a:ea typeface="ＭＳ Ｐゴシック"/>
              <a:cs typeface="+mn-cs"/>
            </a:rPr>
            <a:t>の</a:t>
          </a:r>
          <a:r>
            <a:rPr kumimoji="1" lang="ja-JP" altLang="ja-JP" sz="1050">
              <a:solidFill>
                <a:schemeClr val="tx1"/>
              </a:solidFill>
              <a:effectLst/>
              <a:latin typeface="ＭＳ Ｐゴシック"/>
              <a:ea typeface="ＭＳ Ｐゴシック"/>
              <a:cs typeface="+mn-cs"/>
            </a:rPr>
            <a:t>発生理由や</a:t>
          </a:r>
          <a:r>
            <a:rPr kumimoji="1" lang="ja-JP" altLang="en-US" sz="1050">
              <a:solidFill>
                <a:schemeClr val="tx1"/>
              </a:solidFill>
              <a:effectLst/>
              <a:latin typeface="ＭＳ Ｐゴシック"/>
              <a:ea typeface="ＭＳ Ｐゴシック"/>
              <a:cs typeface="+mn-cs"/>
            </a:rPr>
            <a:t>売電量の</a:t>
          </a:r>
          <a:r>
            <a:rPr kumimoji="1" lang="ja-JP" altLang="ja-JP" sz="1050">
              <a:solidFill>
                <a:schemeClr val="tx1"/>
              </a:solidFill>
              <a:effectLst/>
              <a:latin typeface="ＭＳ Ｐゴシック"/>
              <a:ea typeface="ＭＳ Ｐゴシック"/>
              <a:cs typeface="+mn-cs"/>
            </a:rPr>
            <a:t>算定方法について、メーカー等のシミュレーションデータや説明資料を添付</a:t>
          </a:r>
          <a:endParaRPr lang="ja-JP" altLang="ja-JP" sz="1050">
            <a:solidFill>
              <a:schemeClr val="tx1"/>
            </a:solidFill>
            <a:effectLst/>
            <a:latin typeface="ＭＳ Ｐゴシック"/>
            <a:ea typeface="ＭＳ Ｐゴシック"/>
          </a:endParaRPr>
        </a:p>
      </xdr:txBody>
    </xdr:sp>
    <xdr:clientData/>
  </xdr:twoCellAnchor>
  <xdr:twoCellAnchor>
    <xdr:from>
      <xdr:col>6</xdr:col>
      <xdr:colOff>133985</xdr:colOff>
      <xdr:row>26</xdr:row>
      <xdr:rowOff>75565</xdr:rowOff>
    </xdr:from>
    <xdr:to>
      <xdr:col>6</xdr:col>
      <xdr:colOff>2115820</xdr:colOff>
      <xdr:row>29</xdr:row>
      <xdr:rowOff>60960</xdr:rowOff>
    </xdr:to>
    <xdr:sp macro="" textlink="">
      <xdr:nvSpPr>
        <xdr:cNvPr id="5" name="角丸四角形 4">
          <a:extLst>
            <a:ext uri="{FF2B5EF4-FFF2-40B4-BE49-F238E27FC236}">
              <a16:creationId xmlns:a16="http://schemas.microsoft.com/office/drawing/2014/main" id="{00000000-0008-0000-0600-000005000000}"/>
            </a:ext>
          </a:extLst>
        </xdr:cNvPr>
        <xdr:cNvSpPr/>
      </xdr:nvSpPr>
      <xdr:spPr>
        <a:xfrm>
          <a:off x="3982085" y="6553835"/>
          <a:ext cx="1981835" cy="728345"/>
        </a:xfrm>
        <a:prstGeom prst="roundRect">
          <a:avLst>
            <a:gd name="adj" fmla="val 628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Ｐゴシック"/>
              <a:ea typeface="ＭＳ Ｐゴシック"/>
            </a:rPr>
            <a:t>・「適合」（想定消費電力量≧想定発電量）であることを確認すること</a:t>
          </a:r>
          <a:endParaRPr kumimoji="1" lang="en-US" altLang="ja-JP" sz="1100">
            <a:solidFill>
              <a:schemeClr val="tx1"/>
            </a:solidFill>
            <a:latin typeface="ＭＳ Ｐゴシック"/>
            <a:ea typeface="ＭＳ Ｐゴシック"/>
          </a:endParaRPr>
        </a:p>
      </xdr:txBody>
    </xdr:sp>
    <xdr:clientData/>
  </xdr:twoCellAnchor>
  <xdr:twoCellAnchor>
    <xdr:from>
      <xdr:col>6</xdr:col>
      <xdr:colOff>153035</xdr:colOff>
      <xdr:row>2</xdr:row>
      <xdr:rowOff>142875</xdr:rowOff>
    </xdr:from>
    <xdr:to>
      <xdr:col>6</xdr:col>
      <xdr:colOff>2132965</xdr:colOff>
      <xdr:row>8</xdr:row>
      <xdr:rowOff>35560</xdr:rowOff>
    </xdr:to>
    <xdr:sp macro="" textlink="">
      <xdr:nvSpPr>
        <xdr:cNvPr id="6" name="角丸四角形 5">
          <a:extLst>
            <a:ext uri="{FF2B5EF4-FFF2-40B4-BE49-F238E27FC236}">
              <a16:creationId xmlns:a16="http://schemas.microsoft.com/office/drawing/2014/main" id="{00000000-0008-0000-0600-000006000000}"/>
            </a:ext>
          </a:extLst>
        </xdr:cNvPr>
        <xdr:cNvSpPr/>
      </xdr:nvSpPr>
      <xdr:spPr>
        <a:xfrm>
          <a:off x="4001135" y="723900"/>
          <a:ext cx="1979930" cy="1359535"/>
        </a:xfrm>
        <a:prstGeom prst="roundRect">
          <a:avLst>
            <a:gd name="adj" fmla="val 628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Ｐゴシック"/>
              <a:ea typeface="ＭＳ Ｐゴシック"/>
            </a:rPr>
            <a:t>・発電出力は</a:t>
          </a:r>
          <a:r>
            <a:rPr kumimoji="1" lang="ja-JP" altLang="en-US" sz="1100" u="sng">
              <a:solidFill>
                <a:schemeClr val="tx1"/>
              </a:solidFill>
              <a:latin typeface="ＭＳ Ｐゴシック"/>
              <a:ea typeface="ＭＳ Ｐゴシック"/>
            </a:rPr>
            <a:t>小数点以下切り捨ての整数</a:t>
          </a:r>
          <a:r>
            <a:rPr kumimoji="1" lang="ja-JP" altLang="en-US" sz="1100">
              <a:solidFill>
                <a:schemeClr val="tx1"/>
              </a:solidFill>
              <a:latin typeface="ＭＳ Ｐゴシック"/>
              <a:ea typeface="ＭＳ Ｐゴシック"/>
            </a:rPr>
            <a:t>で記入</a:t>
          </a:r>
          <a:endParaRPr kumimoji="1" lang="en-US" altLang="ja-JP" sz="1100">
            <a:solidFill>
              <a:schemeClr val="tx1"/>
            </a:solidFill>
            <a:latin typeface="ＭＳ Ｐゴシック"/>
            <a:ea typeface="ＭＳ Ｐゴシック"/>
          </a:endParaRPr>
        </a:p>
        <a:p>
          <a:pPr algn="l"/>
          <a:r>
            <a:rPr kumimoji="1" lang="ja-JP" altLang="en-US" sz="1100">
              <a:solidFill>
                <a:schemeClr val="tx1"/>
              </a:solidFill>
              <a:latin typeface="ＭＳ Ｐゴシック"/>
              <a:ea typeface="ＭＳ Ｐゴシック"/>
            </a:rPr>
            <a:t>・太陽電池モジュールの公称最大出力の合計値とパワーコンディショナーの定格出力の合計値のいずれか低い方</a:t>
          </a:r>
          <a:endParaRPr kumimoji="1" lang="en-US" altLang="ja-JP" sz="1100">
            <a:solidFill>
              <a:schemeClr val="tx1"/>
            </a:solidFill>
            <a:latin typeface="ＭＳ Ｐゴシック"/>
            <a:ea typeface="ＭＳ Ｐゴシック"/>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254000</xdr:colOff>
      <xdr:row>2</xdr:row>
      <xdr:rowOff>213360</xdr:rowOff>
    </xdr:from>
    <xdr:to>
      <xdr:col>7</xdr:col>
      <xdr:colOff>1245870</xdr:colOff>
      <xdr:row>4</xdr:row>
      <xdr:rowOff>16510</xdr:rowOff>
    </xdr:to>
    <xdr:sp macro="" textlink="">
      <xdr:nvSpPr>
        <xdr:cNvPr id="2" name="角丸四角形 1">
          <a:extLst>
            <a:ext uri="{FF2B5EF4-FFF2-40B4-BE49-F238E27FC236}">
              <a16:creationId xmlns:a16="http://schemas.microsoft.com/office/drawing/2014/main" id="{00000000-0008-0000-0700-000002000000}"/>
            </a:ext>
          </a:extLst>
        </xdr:cNvPr>
        <xdr:cNvSpPr/>
      </xdr:nvSpPr>
      <xdr:spPr>
        <a:xfrm>
          <a:off x="4159250" y="794385"/>
          <a:ext cx="1811020" cy="298450"/>
        </a:xfrm>
        <a:prstGeom prst="roundRect">
          <a:avLst>
            <a:gd name="adj" fmla="val 590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a:solidFill>
                <a:schemeClr val="tx1"/>
              </a:solidFill>
              <a:latin typeface="ＭＳ Ｐゴシック"/>
              <a:ea typeface="ＭＳ Ｐゴシック"/>
            </a:rPr>
            <a:t>・発電出力は小数点以下切り捨て</a:t>
          </a:r>
        </a:p>
      </xdr:txBody>
    </xdr:sp>
    <xdr:clientData/>
  </xdr:twoCellAnchor>
  <xdr:twoCellAnchor>
    <xdr:from>
      <xdr:col>0</xdr:col>
      <xdr:colOff>98425</xdr:colOff>
      <xdr:row>4</xdr:row>
      <xdr:rowOff>71120</xdr:rowOff>
    </xdr:from>
    <xdr:to>
      <xdr:col>3</xdr:col>
      <xdr:colOff>196850</xdr:colOff>
      <xdr:row>5</xdr:row>
      <xdr:rowOff>100965</xdr:rowOff>
    </xdr:to>
    <xdr:sp macro="" textlink="">
      <xdr:nvSpPr>
        <xdr:cNvPr id="3" name="角丸四角形 3">
          <a:extLst>
            <a:ext uri="{FF2B5EF4-FFF2-40B4-BE49-F238E27FC236}">
              <a16:creationId xmlns:a16="http://schemas.microsoft.com/office/drawing/2014/main" id="{00000000-0008-0000-0700-000003000000}"/>
            </a:ext>
          </a:extLst>
        </xdr:cNvPr>
        <xdr:cNvSpPr/>
      </xdr:nvSpPr>
      <xdr:spPr>
        <a:xfrm>
          <a:off x="98425" y="1147445"/>
          <a:ext cx="2174875" cy="277495"/>
        </a:xfrm>
        <a:prstGeom prst="roundRect">
          <a:avLst>
            <a:gd name="adj" fmla="val 590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a:solidFill>
                <a:schemeClr val="tx1"/>
              </a:solidFill>
              <a:latin typeface="ＭＳ Ｐゴシック"/>
              <a:ea typeface="ＭＳ Ｐゴシック"/>
            </a:rPr>
            <a:t>・蓄電容量は小数点第２位以下切り捨て</a:t>
          </a:r>
        </a:p>
      </xdr:txBody>
    </xdr:sp>
    <xdr:clientData/>
  </xdr:twoCellAnchor>
  <xdr:twoCellAnchor>
    <xdr:from>
      <xdr:col>7</xdr:col>
      <xdr:colOff>179705</xdr:colOff>
      <xdr:row>8</xdr:row>
      <xdr:rowOff>204470</xdr:rowOff>
    </xdr:from>
    <xdr:to>
      <xdr:col>7</xdr:col>
      <xdr:colOff>842010</xdr:colOff>
      <xdr:row>9</xdr:row>
      <xdr:rowOff>205740</xdr:rowOff>
    </xdr:to>
    <xdr:sp macro="" textlink="">
      <xdr:nvSpPr>
        <xdr:cNvPr id="4" name="角丸四角形 5">
          <a:extLst>
            <a:ext uri="{FF2B5EF4-FFF2-40B4-BE49-F238E27FC236}">
              <a16:creationId xmlns:a16="http://schemas.microsoft.com/office/drawing/2014/main" id="{00000000-0008-0000-0700-000004000000}"/>
            </a:ext>
          </a:extLst>
        </xdr:cNvPr>
        <xdr:cNvSpPr/>
      </xdr:nvSpPr>
      <xdr:spPr>
        <a:xfrm>
          <a:off x="4904105" y="2259965"/>
          <a:ext cx="662305" cy="237490"/>
        </a:xfrm>
        <a:prstGeom prst="roundRect">
          <a:avLst>
            <a:gd name="adj" fmla="val 590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a:solidFill>
                <a:schemeClr val="tx1"/>
              </a:solidFill>
              <a:latin typeface="ＭＳ Ｐゴシック"/>
              <a:ea typeface="ＭＳ Ｐゴシック"/>
            </a:rPr>
            <a:t>蓄電容量</a:t>
          </a:r>
        </a:p>
      </xdr:txBody>
    </xdr:sp>
    <xdr:clientData/>
  </xdr:twoCellAnchor>
  <xdr:twoCellAnchor>
    <xdr:from>
      <xdr:col>7</xdr:col>
      <xdr:colOff>179705</xdr:colOff>
      <xdr:row>10</xdr:row>
      <xdr:rowOff>34290</xdr:rowOff>
    </xdr:from>
    <xdr:to>
      <xdr:col>7</xdr:col>
      <xdr:colOff>842010</xdr:colOff>
      <xdr:row>11</xdr:row>
      <xdr:rowOff>0</xdr:rowOff>
    </xdr:to>
    <xdr:sp macro="" textlink="">
      <xdr:nvSpPr>
        <xdr:cNvPr id="5" name="角丸四角形 7">
          <a:extLst>
            <a:ext uri="{FF2B5EF4-FFF2-40B4-BE49-F238E27FC236}">
              <a16:creationId xmlns:a16="http://schemas.microsoft.com/office/drawing/2014/main" id="{00000000-0008-0000-0700-000005000000}"/>
            </a:ext>
          </a:extLst>
        </xdr:cNvPr>
        <xdr:cNvSpPr/>
      </xdr:nvSpPr>
      <xdr:spPr>
        <a:xfrm>
          <a:off x="4904105" y="2573655"/>
          <a:ext cx="662305" cy="203835"/>
        </a:xfrm>
        <a:prstGeom prst="roundRect">
          <a:avLst>
            <a:gd name="adj" fmla="val 590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a:solidFill>
                <a:schemeClr val="tx1"/>
              </a:solidFill>
              <a:latin typeface="ＭＳ Ｐゴシック"/>
              <a:ea typeface="ＭＳ Ｐゴシック"/>
            </a:rPr>
            <a:t>発電出力</a:t>
          </a:r>
        </a:p>
      </xdr:txBody>
    </xdr:sp>
    <xdr:clientData/>
  </xdr:twoCellAnchor>
  <xdr:twoCellAnchor>
    <xdr:from>
      <xdr:col>6</xdr:col>
      <xdr:colOff>248920</xdr:colOff>
      <xdr:row>4</xdr:row>
      <xdr:rowOff>213360</xdr:rowOff>
    </xdr:from>
    <xdr:to>
      <xdr:col>7</xdr:col>
      <xdr:colOff>1240790</xdr:colOff>
      <xdr:row>6</xdr:row>
      <xdr:rowOff>15240</xdr:rowOff>
    </xdr:to>
    <xdr:sp macro="" textlink="">
      <xdr:nvSpPr>
        <xdr:cNvPr id="6" name="角丸四角形 5">
          <a:extLst>
            <a:ext uri="{FF2B5EF4-FFF2-40B4-BE49-F238E27FC236}">
              <a16:creationId xmlns:a16="http://schemas.microsoft.com/office/drawing/2014/main" id="{00000000-0008-0000-0700-000006000000}"/>
            </a:ext>
          </a:extLst>
        </xdr:cNvPr>
        <xdr:cNvSpPr/>
      </xdr:nvSpPr>
      <xdr:spPr>
        <a:xfrm>
          <a:off x="4154170" y="1289685"/>
          <a:ext cx="1811020" cy="297180"/>
        </a:xfrm>
        <a:prstGeom prst="roundRect">
          <a:avLst>
            <a:gd name="adj" fmla="val 590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a:solidFill>
                <a:schemeClr val="tx1"/>
              </a:solidFill>
              <a:latin typeface="ＭＳ Ｐゴシック"/>
              <a:ea typeface="ＭＳ Ｐゴシック"/>
            </a:rPr>
            <a:t>・屋根設置又は地上設置を選択</a:t>
          </a:r>
        </a:p>
      </xdr:txBody>
    </xdr:sp>
    <xdr:clientData/>
  </xdr:twoCellAnchor>
  <xdr:twoCellAnchor>
    <xdr:from>
      <xdr:col>6</xdr:col>
      <xdr:colOff>234315</xdr:colOff>
      <xdr:row>6</xdr:row>
      <xdr:rowOff>194310</xdr:rowOff>
    </xdr:from>
    <xdr:to>
      <xdr:col>8</xdr:col>
      <xdr:colOff>102870</xdr:colOff>
      <xdr:row>7</xdr:row>
      <xdr:rowOff>234315</xdr:rowOff>
    </xdr:to>
    <xdr:sp macro="" textlink="">
      <xdr:nvSpPr>
        <xdr:cNvPr id="7" name="角丸四角形 7">
          <a:extLst>
            <a:ext uri="{FF2B5EF4-FFF2-40B4-BE49-F238E27FC236}">
              <a16:creationId xmlns:a16="http://schemas.microsoft.com/office/drawing/2014/main" id="{00000000-0008-0000-0700-000007000000}"/>
            </a:ext>
          </a:extLst>
        </xdr:cNvPr>
        <xdr:cNvSpPr/>
      </xdr:nvSpPr>
      <xdr:spPr>
        <a:xfrm>
          <a:off x="4139565" y="1765935"/>
          <a:ext cx="1954530" cy="287655"/>
        </a:xfrm>
        <a:prstGeom prst="roundRect">
          <a:avLst>
            <a:gd name="adj" fmla="val 590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a:solidFill>
                <a:schemeClr val="tx1"/>
              </a:solidFill>
              <a:latin typeface="ＭＳ Ｐゴシック"/>
              <a:ea typeface="ＭＳ Ｐゴシック"/>
            </a:rPr>
            <a:t>・募集要領P８に基づき利用率を選択</a:t>
          </a:r>
        </a:p>
      </xdr:txBody>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7"/>
  <sheetViews>
    <sheetView showGridLines="0" view="pageBreakPreview" zoomScaleSheetLayoutView="100" workbookViewId="0">
      <selection activeCell="G20" sqref="G20:G21"/>
    </sheetView>
  </sheetViews>
  <sheetFormatPr defaultColWidth="8.75" defaultRowHeight="13.5" x14ac:dyDescent="0.4"/>
  <cols>
    <col min="1" max="1" width="1.75" style="1" customWidth="1"/>
    <col min="2" max="2" width="8.75" style="1"/>
    <col min="3" max="3" width="21.75" style="2" customWidth="1"/>
    <col min="4" max="4" width="5.875" style="1" bestFit="1" customWidth="1"/>
    <col min="5" max="5" width="10.125" style="1" bestFit="1" customWidth="1"/>
    <col min="6" max="6" width="7" style="1" bestFit="1" customWidth="1"/>
    <col min="7" max="7" width="25" style="3" customWidth="1"/>
    <col min="8" max="8" width="1" style="1" customWidth="1"/>
    <col min="9" max="9" width="8.75" style="4"/>
    <col min="10" max="16384" width="8.75" style="1"/>
  </cols>
  <sheetData>
    <row r="1" spans="1:7" ht="27" customHeight="1" x14ac:dyDescent="0.4">
      <c r="A1" s="190" t="s">
        <v>222</v>
      </c>
      <c r="B1" s="191"/>
      <c r="C1" s="191"/>
      <c r="D1" s="10"/>
      <c r="E1" s="10"/>
      <c r="F1" s="10"/>
      <c r="G1" s="13"/>
    </row>
    <row r="2" spans="1:7" ht="18.600000000000001" customHeight="1" x14ac:dyDescent="0.4"/>
    <row r="3" spans="1:7" ht="27" customHeight="1" x14ac:dyDescent="0.4">
      <c r="B3" s="192" t="s">
        <v>212</v>
      </c>
      <c r="C3" s="193"/>
      <c r="D3" s="196"/>
      <c r="E3" s="197"/>
      <c r="F3" s="197"/>
      <c r="G3" s="198"/>
    </row>
    <row r="4" spans="1:7" ht="27" customHeight="1" x14ac:dyDescent="0.4">
      <c r="B4" s="194"/>
      <c r="C4" s="195"/>
      <c r="D4" s="199"/>
      <c r="E4" s="200"/>
      <c r="F4" s="200"/>
      <c r="G4" s="201"/>
    </row>
    <row r="5" spans="1:7" ht="18.600000000000001" customHeight="1" x14ac:dyDescent="0.4"/>
    <row r="6" spans="1:7" ht="18.600000000000001" customHeight="1" x14ac:dyDescent="0.4">
      <c r="B6" s="5" t="s">
        <v>223</v>
      </c>
      <c r="C6" s="8" t="s">
        <v>164</v>
      </c>
      <c r="D6" s="5" t="s">
        <v>263</v>
      </c>
      <c r="E6" s="5" t="s">
        <v>268</v>
      </c>
      <c r="F6" s="5" t="s">
        <v>271</v>
      </c>
      <c r="G6" s="8" t="s">
        <v>272</v>
      </c>
    </row>
    <row r="7" spans="1:7" ht="18.600000000000001" customHeight="1" x14ac:dyDescent="0.4">
      <c r="B7" s="6" t="s">
        <v>224</v>
      </c>
      <c r="C7" s="9" t="s">
        <v>244</v>
      </c>
      <c r="D7" s="5"/>
      <c r="E7" s="5" t="s">
        <v>177</v>
      </c>
      <c r="F7" s="11"/>
      <c r="G7" s="9"/>
    </row>
    <row r="8" spans="1:7" ht="18.600000000000001" customHeight="1" x14ac:dyDescent="0.4">
      <c r="B8" s="6" t="s">
        <v>225</v>
      </c>
      <c r="C8" s="9" t="s">
        <v>245</v>
      </c>
      <c r="D8" s="5" t="s">
        <v>264</v>
      </c>
      <c r="E8" s="5" t="s">
        <v>177</v>
      </c>
      <c r="F8" s="11"/>
      <c r="G8" s="9"/>
    </row>
    <row r="9" spans="1:7" ht="40.5" x14ac:dyDescent="0.4">
      <c r="B9" s="6" t="s">
        <v>226</v>
      </c>
      <c r="C9" s="9" t="s">
        <v>246</v>
      </c>
      <c r="D9" s="5" t="s">
        <v>135</v>
      </c>
      <c r="E9" s="5" t="s">
        <v>214</v>
      </c>
      <c r="F9" s="11"/>
      <c r="G9" s="9"/>
    </row>
    <row r="10" spans="1:7" ht="18.600000000000001" customHeight="1" x14ac:dyDescent="0.4">
      <c r="B10" s="6" t="s">
        <v>186</v>
      </c>
      <c r="C10" s="9" t="s">
        <v>247</v>
      </c>
      <c r="D10" s="5" t="s">
        <v>265</v>
      </c>
      <c r="E10" s="5" t="s">
        <v>177</v>
      </c>
      <c r="F10" s="11"/>
      <c r="G10" s="9"/>
    </row>
    <row r="11" spans="1:7" ht="18.600000000000001" customHeight="1" x14ac:dyDescent="0.4">
      <c r="B11" s="6" t="s">
        <v>227</v>
      </c>
      <c r="C11" s="9" t="s">
        <v>249</v>
      </c>
      <c r="D11" s="5" t="s">
        <v>123</v>
      </c>
      <c r="E11" s="5" t="s">
        <v>177</v>
      </c>
      <c r="F11" s="11"/>
      <c r="G11" s="9"/>
    </row>
    <row r="12" spans="1:7" ht="27" x14ac:dyDescent="0.4">
      <c r="B12" s="6" t="s">
        <v>228</v>
      </c>
      <c r="C12" s="9" t="s">
        <v>250</v>
      </c>
      <c r="D12" s="5" t="s">
        <v>199</v>
      </c>
      <c r="E12" s="5" t="s">
        <v>177</v>
      </c>
      <c r="F12" s="11"/>
      <c r="G12" s="9"/>
    </row>
    <row r="13" spans="1:7" ht="27" x14ac:dyDescent="0.4">
      <c r="B13" s="6" t="s">
        <v>75</v>
      </c>
      <c r="C13" s="9" t="s">
        <v>251</v>
      </c>
      <c r="D13" s="5" t="s">
        <v>135</v>
      </c>
      <c r="E13" s="5" t="s">
        <v>214</v>
      </c>
      <c r="F13" s="11"/>
      <c r="G13" s="9" t="s">
        <v>273</v>
      </c>
    </row>
    <row r="14" spans="1:7" ht="27" x14ac:dyDescent="0.4">
      <c r="B14" s="6" t="s">
        <v>229</v>
      </c>
      <c r="C14" s="9" t="s">
        <v>252</v>
      </c>
      <c r="D14" s="5" t="s">
        <v>135</v>
      </c>
      <c r="E14" s="5" t="s">
        <v>214</v>
      </c>
      <c r="F14" s="11"/>
      <c r="G14" s="9" t="s">
        <v>274</v>
      </c>
    </row>
    <row r="15" spans="1:7" ht="18" customHeight="1" x14ac:dyDescent="0.4">
      <c r="B15" s="6" t="s">
        <v>230</v>
      </c>
      <c r="C15" s="9" t="s">
        <v>253</v>
      </c>
      <c r="D15" s="5" t="s">
        <v>135</v>
      </c>
      <c r="E15" s="8" t="s">
        <v>3</v>
      </c>
      <c r="F15" s="11"/>
      <c r="G15" s="9" t="s">
        <v>275</v>
      </c>
    </row>
    <row r="16" spans="1:7" ht="27" x14ac:dyDescent="0.4">
      <c r="B16" s="6" t="s">
        <v>231</v>
      </c>
      <c r="C16" s="9" t="s">
        <v>77</v>
      </c>
      <c r="D16" s="5" t="s">
        <v>266</v>
      </c>
      <c r="E16" s="8" t="s">
        <v>233</v>
      </c>
      <c r="F16" s="11"/>
      <c r="G16" s="9" t="s">
        <v>276</v>
      </c>
    </row>
    <row r="17" spans="2:7" ht="26.45" customHeight="1" x14ac:dyDescent="0.4">
      <c r="B17" s="6" t="s">
        <v>232</v>
      </c>
      <c r="C17" s="9" t="s">
        <v>137</v>
      </c>
      <c r="D17" s="5" t="s">
        <v>135</v>
      </c>
      <c r="E17" s="5" t="s">
        <v>214</v>
      </c>
      <c r="F17" s="11"/>
      <c r="G17" s="9"/>
    </row>
    <row r="18" spans="2:7" ht="27" x14ac:dyDescent="0.4">
      <c r="B18" s="6" t="s">
        <v>235</v>
      </c>
      <c r="C18" s="9" t="s">
        <v>254</v>
      </c>
      <c r="D18" s="5" t="s">
        <v>135</v>
      </c>
      <c r="E18" s="5" t="s">
        <v>214</v>
      </c>
      <c r="F18" s="11"/>
      <c r="G18" s="9"/>
    </row>
    <row r="19" spans="2:7" ht="40.5" x14ac:dyDescent="0.4">
      <c r="B19" s="6" t="s">
        <v>134</v>
      </c>
      <c r="C19" s="9" t="s">
        <v>255</v>
      </c>
      <c r="D19" s="5" t="s">
        <v>125</v>
      </c>
      <c r="E19" s="8" t="s">
        <v>270</v>
      </c>
      <c r="F19" s="11"/>
      <c r="G19" s="9" t="s">
        <v>278</v>
      </c>
    </row>
    <row r="20" spans="2:7" ht="21" customHeight="1" x14ac:dyDescent="0.4">
      <c r="B20" s="6" t="s">
        <v>236</v>
      </c>
      <c r="C20" s="9" t="s">
        <v>256</v>
      </c>
      <c r="D20" s="5" t="s">
        <v>261</v>
      </c>
      <c r="E20" s="5" t="s">
        <v>177</v>
      </c>
      <c r="F20" s="12"/>
      <c r="G20" s="202" t="s">
        <v>280</v>
      </c>
    </row>
    <row r="21" spans="2:7" ht="20.25" customHeight="1" x14ac:dyDescent="0.4">
      <c r="B21" s="6" t="s">
        <v>237</v>
      </c>
      <c r="C21" s="9" t="s">
        <v>257</v>
      </c>
      <c r="D21" s="5" t="s">
        <v>267</v>
      </c>
      <c r="E21" s="5" t="s">
        <v>177</v>
      </c>
      <c r="F21" s="12"/>
      <c r="G21" s="203"/>
    </row>
    <row r="22" spans="2:7" ht="18.600000000000001" customHeight="1" x14ac:dyDescent="0.4">
      <c r="B22" s="6" t="s">
        <v>238</v>
      </c>
      <c r="C22" s="9" t="s">
        <v>258</v>
      </c>
      <c r="D22" s="5" t="s">
        <v>135</v>
      </c>
      <c r="E22" s="5" t="s">
        <v>214</v>
      </c>
      <c r="F22" s="11"/>
      <c r="G22" s="9"/>
    </row>
    <row r="23" spans="2:7" ht="27" x14ac:dyDescent="0.4">
      <c r="B23" s="6" t="s">
        <v>240</v>
      </c>
      <c r="C23" s="9" t="s">
        <v>55</v>
      </c>
      <c r="D23" s="5" t="s">
        <v>135</v>
      </c>
      <c r="E23" s="5" t="s">
        <v>214</v>
      </c>
      <c r="F23" s="11"/>
      <c r="G23" s="9" t="s">
        <v>281</v>
      </c>
    </row>
    <row r="24" spans="2:7" ht="18.600000000000001" customHeight="1" x14ac:dyDescent="0.4">
      <c r="B24" s="6" t="s">
        <v>241</v>
      </c>
      <c r="C24" s="9" t="s">
        <v>260</v>
      </c>
      <c r="D24" s="5" t="s">
        <v>135</v>
      </c>
      <c r="E24" s="5" t="s">
        <v>214</v>
      </c>
      <c r="F24" s="11"/>
      <c r="G24" s="9" t="s">
        <v>282</v>
      </c>
    </row>
    <row r="25" spans="2:7" ht="18" customHeight="1" x14ac:dyDescent="0.4">
      <c r="B25" s="6" t="s">
        <v>242</v>
      </c>
      <c r="C25" s="9" t="s">
        <v>210</v>
      </c>
      <c r="D25" s="5" t="s">
        <v>135</v>
      </c>
      <c r="E25" s="5" t="s">
        <v>135</v>
      </c>
      <c r="F25" s="11"/>
      <c r="G25" s="9" t="s">
        <v>284</v>
      </c>
    </row>
    <row r="26" spans="2:7" ht="18.600000000000001" customHeight="1" x14ac:dyDescent="0.4">
      <c r="B26" s="7" t="s">
        <v>243</v>
      </c>
      <c r="D26" s="4"/>
      <c r="E26" s="4"/>
      <c r="F26" s="4"/>
      <c r="G26" s="2"/>
    </row>
    <row r="27" spans="2:7" ht="18" customHeight="1" x14ac:dyDescent="0.4"/>
  </sheetData>
  <mergeCells count="4">
    <mergeCell ref="A1:C1"/>
    <mergeCell ref="B3:C4"/>
    <mergeCell ref="D3:G4"/>
    <mergeCell ref="G20:G21"/>
  </mergeCells>
  <phoneticPr fontId="1"/>
  <dataValidations count="2">
    <dataValidation type="list" allowBlank="1" showInputMessage="1" showErrorMessage="1" sqref="F7:F23" xr:uid="{00000000-0002-0000-0000-000000000000}">
      <formula1>"○,―,"</formula1>
    </dataValidation>
    <dataValidation type="list" allowBlank="1" showInputMessage="1" showErrorMessage="1" sqref="F24:F25" xr:uid="{00000000-0002-0000-0000-000001000000}">
      <formula1>"○,―"</formula1>
    </dataValidation>
  </dataValidations>
  <pageMargins left="0.7" right="0.7" top="0.75" bottom="0.75" header="0.3" footer="0.3"/>
  <pageSetup paperSize="9" scale="9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N71"/>
  <sheetViews>
    <sheetView showGridLines="0" view="pageBreakPreview" topLeftCell="A13" zoomScaleNormal="55" zoomScaleSheetLayoutView="100" workbookViewId="0">
      <selection activeCell="I15" sqref="I15"/>
    </sheetView>
  </sheetViews>
  <sheetFormatPr defaultColWidth="8.75" defaultRowHeight="13.5" x14ac:dyDescent="0.4"/>
  <cols>
    <col min="1" max="1" width="1.75" style="1" customWidth="1"/>
    <col min="2" max="2" width="8.75" style="1"/>
    <col min="3" max="3" width="16.625" style="1" customWidth="1"/>
    <col min="4" max="4" width="21.75" style="2" customWidth="1"/>
    <col min="5" max="5" width="13.75" style="1" customWidth="1"/>
    <col min="6" max="7" width="6.75" style="1" customWidth="1"/>
    <col min="8" max="8" width="18.625" style="1" customWidth="1"/>
    <col min="9" max="9" width="8.75" style="1"/>
    <col min="10" max="10" width="16.75" style="3" customWidth="1"/>
    <col min="11" max="11" width="1.75" style="1" customWidth="1"/>
    <col min="12" max="12" width="3.25" style="1" customWidth="1"/>
    <col min="13" max="13" width="8.75" style="4"/>
    <col min="14" max="16384" width="8.75" style="1"/>
  </cols>
  <sheetData>
    <row r="1" spans="1:14" ht="27" customHeight="1" x14ac:dyDescent="0.4">
      <c r="A1" s="190" t="s">
        <v>267</v>
      </c>
      <c r="B1" s="340"/>
      <c r="C1" s="341" t="s">
        <v>182</v>
      </c>
      <c r="D1" s="342"/>
      <c r="E1" s="342"/>
      <c r="F1" s="342"/>
      <c r="G1" s="342"/>
      <c r="H1" s="342"/>
      <c r="I1" s="342"/>
      <c r="J1" s="343"/>
      <c r="M1" s="64"/>
      <c r="N1" s="65"/>
    </row>
    <row r="2" spans="1:14" ht="16.149999999999999" customHeight="1" x14ac:dyDescent="0.4">
      <c r="A2" s="102"/>
      <c r="B2" s="102"/>
      <c r="C2" s="102"/>
      <c r="D2" s="106"/>
      <c r="E2" s="102"/>
      <c r="F2" s="102"/>
      <c r="G2" s="102"/>
      <c r="H2" s="102"/>
      <c r="I2" s="102"/>
      <c r="J2" s="144"/>
    </row>
    <row r="3" spans="1:14" ht="16.149999999999999" customHeight="1" x14ac:dyDescent="0.4">
      <c r="A3" s="102"/>
      <c r="B3" s="153" t="s">
        <v>269</v>
      </c>
      <c r="C3" s="102"/>
      <c r="D3" s="154"/>
      <c r="E3" s="102"/>
      <c r="F3" s="102"/>
      <c r="G3" s="102"/>
      <c r="H3" s="102"/>
      <c r="I3" s="102"/>
      <c r="J3" s="144"/>
    </row>
    <row r="4" spans="1:14" ht="16.149999999999999" customHeight="1" x14ac:dyDescent="0.4">
      <c r="A4" s="102"/>
      <c r="B4" s="102"/>
      <c r="C4" s="102"/>
      <c r="D4" s="106"/>
      <c r="E4" s="102"/>
      <c r="F4" s="102"/>
      <c r="G4" s="102"/>
      <c r="H4" s="102"/>
      <c r="I4" s="102"/>
      <c r="J4" s="144"/>
    </row>
    <row r="5" spans="1:14" ht="16.149999999999999" customHeight="1" x14ac:dyDescent="0.4">
      <c r="A5" s="102"/>
      <c r="B5" s="103" t="s">
        <v>337</v>
      </c>
      <c r="C5" s="104"/>
      <c r="D5" s="155">
        <f>MIN(D7,D9)</f>
        <v>0</v>
      </c>
      <c r="E5" s="102" t="s">
        <v>351</v>
      </c>
      <c r="F5" s="1" t="s">
        <v>109</v>
      </c>
      <c r="J5" s="1"/>
      <c r="M5" s="64"/>
      <c r="N5" s="65"/>
    </row>
    <row r="6" spans="1:14" ht="16.149999999999999" customHeight="1" x14ac:dyDescent="0.4">
      <c r="A6" s="102"/>
      <c r="B6" s="102"/>
      <c r="C6" s="379"/>
      <c r="D6" s="379"/>
      <c r="E6" s="379"/>
      <c r="J6" s="2"/>
    </row>
    <row r="7" spans="1:14" ht="16.149999999999999" customHeight="1" x14ac:dyDescent="0.4">
      <c r="A7" s="102"/>
      <c r="B7" s="104"/>
      <c r="C7" s="105" t="s">
        <v>350</v>
      </c>
      <c r="D7" s="156">
        <f>IF(D3="業務・産業用",D11*53000,D11*47000)</f>
        <v>0</v>
      </c>
      <c r="E7" s="102" t="s">
        <v>351</v>
      </c>
      <c r="F7" s="372" t="s">
        <v>352</v>
      </c>
      <c r="G7" s="364"/>
      <c r="H7" s="364"/>
      <c r="I7" s="364"/>
      <c r="J7" s="364"/>
      <c r="M7" s="64"/>
      <c r="N7" s="65"/>
    </row>
    <row r="8" spans="1:14" ht="16.149999999999999" customHeight="1" x14ac:dyDescent="0.4">
      <c r="A8" s="102"/>
      <c r="B8" s="104"/>
      <c r="C8" s="105"/>
      <c r="D8" s="157"/>
      <c r="E8" s="102"/>
      <c r="F8" s="364"/>
      <c r="G8" s="364"/>
      <c r="H8" s="364"/>
      <c r="I8" s="364"/>
      <c r="J8" s="364"/>
      <c r="M8" s="64"/>
      <c r="N8" s="65"/>
    </row>
    <row r="9" spans="1:14" ht="16.149999999999999" customHeight="1" x14ac:dyDescent="0.4">
      <c r="A9" s="102"/>
      <c r="B9" s="102"/>
      <c r="C9" s="105" t="s">
        <v>19</v>
      </c>
      <c r="D9" s="158">
        <f>ROUNDDOWN(H59/3,)</f>
        <v>0</v>
      </c>
      <c r="E9" s="102" t="s">
        <v>351</v>
      </c>
      <c r="F9" s="364" t="s">
        <v>353</v>
      </c>
      <c r="G9" s="364"/>
      <c r="H9" s="364"/>
      <c r="I9" s="364"/>
      <c r="J9" s="364"/>
      <c r="M9" s="64"/>
      <c r="N9" s="65"/>
    </row>
    <row r="10" spans="1:14" ht="16.149999999999999" customHeight="1" x14ac:dyDescent="0.4">
      <c r="J10" s="182"/>
    </row>
    <row r="11" spans="1:14" ht="16.149999999999999" customHeight="1" x14ac:dyDescent="0.4">
      <c r="A11" s="102"/>
      <c r="B11" s="365" t="s">
        <v>321</v>
      </c>
      <c r="C11" s="365"/>
      <c r="D11" s="159"/>
      <c r="E11" s="102" t="s">
        <v>193</v>
      </c>
      <c r="F11" s="364" t="s">
        <v>354</v>
      </c>
      <c r="G11" s="364"/>
      <c r="H11" s="364"/>
      <c r="I11" s="364"/>
      <c r="J11" s="364"/>
      <c r="M11" s="64"/>
      <c r="N11" s="65"/>
    </row>
    <row r="12" spans="1:14" ht="16.149999999999999" customHeight="1" x14ac:dyDescent="0.4">
      <c r="A12" s="102"/>
      <c r="B12" s="366" t="s">
        <v>349</v>
      </c>
      <c r="C12" s="367"/>
      <c r="D12" s="160">
        <v>0</v>
      </c>
      <c r="E12" s="102" t="s">
        <v>351</v>
      </c>
      <c r="F12" s="364" t="s">
        <v>248</v>
      </c>
      <c r="G12" s="364"/>
      <c r="H12" s="364"/>
      <c r="I12" s="177">
        <f>ROUNDDOWN(D11,1)</f>
        <v>0</v>
      </c>
      <c r="J12" s="74" t="s">
        <v>310</v>
      </c>
      <c r="M12" s="64"/>
      <c r="N12" s="65"/>
    </row>
    <row r="13" spans="1:14" ht="16.149999999999999" customHeight="1" x14ac:dyDescent="0.4">
      <c r="A13" s="102"/>
      <c r="B13" s="102"/>
      <c r="C13" s="102"/>
      <c r="D13" s="106"/>
      <c r="E13" s="102"/>
      <c r="F13" s="1" t="s">
        <v>31</v>
      </c>
      <c r="G13" s="102"/>
      <c r="H13" s="102"/>
      <c r="I13" s="102"/>
      <c r="J13" s="145" t="s">
        <v>348</v>
      </c>
    </row>
    <row r="14" spans="1:14" ht="16.149999999999999" customHeight="1" x14ac:dyDescent="0.4">
      <c r="B14" s="373" t="s">
        <v>339</v>
      </c>
      <c r="C14" s="374"/>
      <c r="D14" s="111" t="s">
        <v>343</v>
      </c>
      <c r="E14" s="118" t="s">
        <v>291</v>
      </c>
      <c r="F14" s="118" t="s">
        <v>277</v>
      </c>
      <c r="G14" s="125" t="s">
        <v>217</v>
      </c>
      <c r="H14" s="131" t="s">
        <v>53</v>
      </c>
      <c r="I14" s="137" t="s">
        <v>174</v>
      </c>
      <c r="J14" s="146" t="s">
        <v>289</v>
      </c>
    </row>
    <row r="15" spans="1:14" ht="16.149999999999999" customHeight="1" x14ac:dyDescent="0.4">
      <c r="B15" s="375"/>
      <c r="C15" s="376"/>
      <c r="D15" s="113"/>
      <c r="E15" s="120"/>
      <c r="F15" s="165"/>
      <c r="G15" s="127"/>
      <c r="H15" s="132">
        <f t="shared" ref="H15:H58" si="0">E15*F15</f>
        <v>0</v>
      </c>
      <c r="I15" s="139"/>
      <c r="J15" s="148"/>
      <c r="M15" s="64"/>
      <c r="N15" s="65"/>
    </row>
    <row r="16" spans="1:14" ht="16.149999999999999" customHeight="1" x14ac:dyDescent="0.4">
      <c r="B16" s="375"/>
      <c r="C16" s="376"/>
      <c r="D16" s="114"/>
      <c r="E16" s="121"/>
      <c r="F16" s="166"/>
      <c r="G16" s="128"/>
      <c r="H16" s="132">
        <f t="shared" si="0"/>
        <v>0</v>
      </c>
      <c r="I16" s="178"/>
      <c r="J16" s="149"/>
      <c r="M16" s="64"/>
      <c r="N16" s="65"/>
    </row>
    <row r="17" spans="2:10" ht="16.149999999999999" customHeight="1" x14ac:dyDescent="0.4">
      <c r="B17" s="375"/>
      <c r="C17" s="376"/>
      <c r="D17" s="115"/>
      <c r="E17" s="122"/>
      <c r="F17" s="167"/>
      <c r="G17" s="126"/>
      <c r="H17" s="132">
        <f t="shared" si="0"/>
        <v>0</v>
      </c>
      <c r="I17" s="141"/>
      <c r="J17" s="150"/>
    </row>
    <row r="18" spans="2:10" ht="16.149999999999999" customHeight="1" x14ac:dyDescent="0.4">
      <c r="B18" s="375"/>
      <c r="C18" s="376"/>
      <c r="D18" s="112"/>
      <c r="E18" s="122"/>
      <c r="F18" s="168"/>
      <c r="G18" s="126"/>
      <c r="H18" s="132">
        <f t="shared" si="0"/>
        <v>0</v>
      </c>
      <c r="I18" s="141"/>
      <c r="J18" s="147"/>
    </row>
    <row r="19" spans="2:10" ht="16.149999999999999" customHeight="1" x14ac:dyDescent="0.4">
      <c r="B19" s="375"/>
      <c r="C19" s="376"/>
      <c r="D19" s="112"/>
      <c r="E19" s="122"/>
      <c r="F19" s="168"/>
      <c r="G19" s="126"/>
      <c r="H19" s="132">
        <f t="shared" si="0"/>
        <v>0</v>
      </c>
      <c r="I19" s="141"/>
      <c r="J19" s="147"/>
    </row>
    <row r="20" spans="2:10" ht="16.149999999999999" customHeight="1" x14ac:dyDescent="0.4">
      <c r="B20" s="375"/>
      <c r="C20" s="376"/>
      <c r="D20" s="112"/>
      <c r="E20" s="122"/>
      <c r="F20" s="168"/>
      <c r="G20" s="126"/>
      <c r="H20" s="132">
        <f t="shared" si="0"/>
        <v>0</v>
      </c>
      <c r="I20" s="141"/>
      <c r="J20" s="147"/>
    </row>
    <row r="21" spans="2:10" ht="16.149999999999999" customHeight="1" x14ac:dyDescent="0.4">
      <c r="B21" s="375"/>
      <c r="C21" s="376"/>
      <c r="D21" s="112"/>
      <c r="E21" s="122"/>
      <c r="F21" s="168"/>
      <c r="G21" s="126"/>
      <c r="H21" s="132">
        <f t="shared" si="0"/>
        <v>0</v>
      </c>
      <c r="I21" s="141"/>
      <c r="J21" s="147"/>
    </row>
    <row r="22" spans="2:10" ht="16.149999999999999" customHeight="1" x14ac:dyDescent="0.4">
      <c r="B22" s="375"/>
      <c r="C22" s="376"/>
      <c r="D22" s="112"/>
      <c r="E22" s="122"/>
      <c r="F22" s="168"/>
      <c r="G22" s="126"/>
      <c r="H22" s="132">
        <f t="shared" si="0"/>
        <v>0</v>
      </c>
      <c r="I22" s="138"/>
      <c r="J22" s="147"/>
    </row>
    <row r="23" spans="2:10" ht="16.149999999999999" customHeight="1" x14ac:dyDescent="0.4">
      <c r="B23" s="375"/>
      <c r="C23" s="376"/>
      <c r="D23" s="112"/>
      <c r="E23" s="122"/>
      <c r="F23" s="168"/>
      <c r="G23" s="126"/>
      <c r="H23" s="132">
        <f t="shared" si="0"/>
        <v>0</v>
      </c>
      <c r="I23" s="138"/>
      <c r="J23" s="147"/>
    </row>
    <row r="24" spans="2:10" ht="16.149999999999999" customHeight="1" x14ac:dyDescent="0.4">
      <c r="B24" s="375"/>
      <c r="C24" s="376"/>
      <c r="D24" s="112"/>
      <c r="E24" s="122"/>
      <c r="F24" s="168"/>
      <c r="G24" s="126"/>
      <c r="H24" s="132">
        <f t="shared" si="0"/>
        <v>0</v>
      </c>
      <c r="I24" s="138"/>
      <c r="J24" s="147"/>
    </row>
    <row r="25" spans="2:10" ht="16.149999999999999" customHeight="1" x14ac:dyDescent="0.4">
      <c r="B25" s="375"/>
      <c r="C25" s="376"/>
      <c r="D25" s="112"/>
      <c r="E25" s="122"/>
      <c r="F25" s="168"/>
      <c r="G25" s="126"/>
      <c r="H25" s="132">
        <f t="shared" si="0"/>
        <v>0</v>
      </c>
      <c r="I25" s="138"/>
      <c r="J25" s="147"/>
    </row>
    <row r="26" spans="2:10" ht="16.149999999999999" customHeight="1" x14ac:dyDescent="0.4">
      <c r="B26" s="375"/>
      <c r="C26" s="376"/>
      <c r="D26" s="112"/>
      <c r="E26" s="122"/>
      <c r="F26" s="168"/>
      <c r="G26" s="126"/>
      <c r="H26" s="132">
        <f t="shared" si="0"/>
        <v>0</v>
      </c>
      <c r="I26" s="138"/>
      <c r="J26" s="147"/>
    </row>
    <row r="27" spans="2:10" ht="16.149999999999999" customHeight="1" x14ac:dyDescent="0.4">
      <c r="B27" s="375"/>
      <c r="C27" s="376"/>
      <c r="D27" s="112"/>
      <c r="E27" s="122"/>
      <c r="F27" s="168"/>
      <c r="G27" s="126"/>
      <c r="H27" s="132">
        <f t="shared" si="0"/>
        <v>0</v>
      </c>
      <c r="I27" s="138"/>
      <c r="J27" s="147"/>
    </row>
    <row r="28" spans="2:10" ht="16.149999999999999" customHeight="1" x14ac:dyDescent="0.4">
      <c r="B28" s="375"/>
      <c r="C28" s="376"/>
      <c r="D28" s="112"/>
      <c r="E28" s="122"/>
      <c r="F28" s="168"/>
      <c r="G28" s="126"/>
      <c r="H28" s="132">
        <f t="shared" si="0"/>
        <v>0</v>
      </c>
      <c r="I28" s="138"/>
      <c r="J28" s="147"/>
    </row>
    <row r="29" spans="2:10" ht="16.149999999999999" customHeight="1" x14ac:dyDescent="0.4">
      <c r="B29" s="375"/>
      <c r="C29" s="376"/>
      <c r="D29" s="112"/>
      <c r="E29" s="122"/>
      <c r="F29" s="168"/>
      <c r="G29" s="126"/>
      <c r="H29" s="132">
        <f t="shared" si="0"/>
        <v>0</v>
      </c>
      <c r="I29" s="138"/>
      <c r="J29" s="147"/>
    </row>
    <row r="30" spans="2:10" ht="16.149999999999999" customHeight="1" x14ac:dyDescent="0.4">
      <c r="B30" s="375"/>
      <c r="C30" s="376"/>
      <c r="D30" s="112"/>
      <c r="E30" s="122"/>
      <c r="F30" s="168"/>
      <c r="G30" s="126"/>
      <c r="H30" s="132">
        <f t="shared" si="0"/>
        <v>0</v>
      </c>
      <c r="I30" s="138"/>
      <c r="J30" s="147"/>
    </row>
    <row r="31" spans="2:10" ht="16.149999999999999" customHeight="1" x14ac:dyDescent="0.4">
      <c r="B31" s="375"/>
      <c r="C31" s="376"/>
      <c r="D31" s="112"/>
      <c r="E31" s="122"/>
      <c r="F31" s="168"/>
      <c r="G31" s="126"/>
      <c r="H31" s="132">
        <f t="shared" si="0"/>
        <v>0</v>
      </c>
      <c r="I31" s="138"/>
      <c r="J31" s="147"/>
    </row>
    <row r="32" spans="2:10" ht="16.149999999999999" customHeight="1" x14ac:dyDescent="0.4">
      <c r="B32" s="375"/>
      <c r="C32" s="376"/>
      <c r="D32" s="112"/>
      <c r="E32" s="122"/>
      <c r="F32" s="168"/>
      <c r="G32" s="126"/>
      <c r="H32" s="132">
        <f t="shared" si="0"/>
        <v>0</v>
      </c>
      <c r="I32" s="138"/>
      <c r="J32" s="147"/>
    </row>
    <row r="33" spans="2:14" ht="16.149999999999999" customHeight="1" x14ac:dyDescent="0.4">
      <c r="B33" s="375"/>
      <c r="C33" s="376"/>
      <c r="D33" s="112"/>
      <c r="E33" s="122"/>
      <c r="F33" s="168"/>
      <c r="G33" s="126"/>
      <c r="H33" s="132">
        <f t="shared" si="0"/>
        <v>0</v>
      </c>
      <c r="I33" s="138"/>
      <c r="J33" s="147"/>
    </row>
    <row r="34" spans="2:14" ht="16.149999999999999" customHeight="1" x14ac:dyDescent="0.4">
      <c r="B34" s="375"/>
      <c r="C34" s="376"/>
      <c r="D34" s="112"/>
      <c r="E34" s="122"/>
      <c r="F34" s="168"/>
      <c r="G34" s="126"/>
      <c r="H34" s="132">
        <f t="shared" si="0"/>
        <v>0</v>
      </c>
      <c r="I34" s="138"/>
      <c r="J34" s="147"/>
    </row>
    <row r="35" spans="2:14" ht="16.149999999999999" customHeight="1" x14ac:dyDescent="0.4">
      <c r="B35" s="375"/>
      <c r="C35" s="376"/>
      <c r="D35" s="112"/>
      <c r="E35" s="122"/>
      <c r="F35" s="168"/>
      <c r="G35" s="126"/>
      <c r="H35" s="132">
        <f t="shared" si="0"/>
        <v>0</v>
      </c>
      <c r="I35" s="138"/>
      <c r="J35" s="147"/>
    </row>
    <row r="36" spans="2:14" ht="16.149999999999999" customHeight="1" x14ac:dyDescent="0.4">
      <c r="B36" s="375"/>
      <c r="C36" s="376"/>
      <c r="D36" s="113"/>
      <c r="E36" s="122"/>
      <c r="F36" s="168"/>
      <c r="G36" s="127"/>
      <c r="H36" s="132">
        <f t="shared" si="0"/>
        <v>0</v>
      </c>
      <c r="I36" s="139"/>
      <c r="J36" s="148"/>
    </row>
    <row r="37" spans="2:14" ht="16.149999999999999" customHeight="1" x14ac:dyDescent="0.4">
      <c r="B37" s="375"/>
      <c r="C37" s="376"/>
      <c r="D37" s="114"/>
      <c r="E37" s="122"/>
      <c r="F37" s="168"/>
      <c r="G37" s="169"/>
      <c r="H37" s="133">
        <f t="shared" si="0"/>
        <v>0</v>
      </c>
      <c r="I37" s="178"/>
      <c r="J37" s="149"/>
      <c r="M37" s="64"/>
      <c r="N37" s="65"/>
    </row>
    <row r="38" spans="2:14" ht="16.149999999999999" customHeight="1" x14ac:dyDescent="0.4">
      <c r="B38" s="375"/>
      <c r="C38" s="376"/>
      <c r="D38" s="115"/>
      <c r="E38" s="122"/>
      <c r="F38" s="168"/>
      <c r="G38" s="126"/>
      <c r="H38" s="132">
        <f t="shared" si="0"/>
        <v>0</v>
      </c>
      <c r="I38" s="141"/>
      <c r="J38" s="150"/>
    </row>
    <row r="39" spans="2:14" ht="16.149999999999999" customHeight="1" x14ac:dyDescent="0.4">
      <c r="B39" s="375"/>
      <c r="C39" s="376"/>
      <c r="D39" s="112"/>
      <c r="E39" s="122"/>
      <c r="F39" s="168"/>
      <c r="G39" s="126"/>
      <c r="H39" s="132">
        <f t="shared" si="0"/>
        <v>0</v>
      </c>
      <c r="I39" s="138"/>
      <c r="J39" s="147"/>
    </row>
    <row r="40" spans="2:14" ht="16.149999999999999" customHeight="1" x14ac:dyDescent="0.4">
      <c r="B40" s="375"/>
      <c r="C40" s="376"/>
      <c r="D40" s="112"/>
      <c r="E40" s="122"/>
      <c r="F40" s="168"/>
      <c r="G40" s="126"/>
      <c r="H40" s="132">
        <f t="shared" si="0"/>
        <v>0</v>
      </c>
      <c r="I40" s="138"/>
      <c r="J40" s="147"/>
    </row>
    <row r="41" spans="2:14" ht="16.149999999999999" customHeight="1" x14ac:dyDescent="0.4">
      <c r="B41" s="375"/>
      <c r="C41" s="376"/>
      <c r="D41" s="112"/>
      <c r="E41" s="122"/>
      <c r="F41" s="168"/>
      <c r="G41" s="126"/>
      <c r="H41" s="132">
        <f t="shared" si="0"/>
        <v>0</v>
      </c>
      <c r="I41" s="138"/>
      <c r="J41" s="147"/>
    </row>
    <row r="42" spans="2:14" ht="16.149999999999999" customHeight="1" x14ac:dyDescent="0.4">
      <c r="B42" s="375"/>
      <c r="C42" s="376"/>
      <c r="D42" s="112"/>
      <c r="E42" s="122"/>
      <c r="F42" s="168"/>
      <c r="G42" s="126"/>
      <c r="H42" s="132">
        <f t="shared" si="0"/>
        <v>0</v>
      </c>
      <c r="I42" s="138"/>
      <c r="J42" s="147"/>
    </row>
    <row r="43" spans="2:14" ht="16.149999999999999" customHeight="1" x14ac:dyDescent="0.4">
      <c r="B43" s="375"/>
      <c r="C43" s="376"/>
      <c r="D43" s="112"/>
      <c r="E43" s="122"/>
      <c r="F43" s="168"/>
      <c r="G43" s="126"/>
      <c r="H43" s="132">
        <f t="shared" si="0"/>
        <v>0</v>
      </c>
      <c r="I43" s="138"/>
      <c r="J43" s="147"/>
    </row>
    <row r="44" spans="2:14" ht="16.149999999999999" customHeight="1" x14ac:dyDescent="0.4">
      <c r="B44" s="375"/>
      <c r="C44" s="376"/>
      <c r="D44" s="112"/>
      <c r="E44" s="122"/>
      <c r="F44" s="168"/>
      <c r="G44" s="126"/>
      <c r="H44" s="132">
        <f t="shared" si="0"/>
        <v>0</v>
      </c>
      <c r="I44" s="138"/>
      <c r="J44" s="147"/>
    </row>
    <row r="45" spans="2:14" ht="16.149999999999999" customHeight="1" x14ac:dyDescent="0.4">
      <c r="B45" s="375"/>
      <c r="C45" s="376"/>
      <c r="D45" s="112"/>
      <c r="E45" s="122"/>
      <c r="F45" s="168"/>
      <c r="G45" s="126"/>
      <c r="H45" s="132">
        <f t="shared" si="0"/>
        <v>0</v>
      </c>
      <c r="I45" s="138"/>
      <c r="J45" s="147"/>
    </row>
    <row r="46" spans="2:14" ht="16.149999999999999" customHeight="1" x14ac:dyDescent="0.4">
      <c r="B46" s="375"/>
      <c r="C46" s="376"/>
      <c r="D46" s="112"/>
      <c r="E46" s="122"/>
      <c r="F46" s="168"/>
      <c r="G46" s="126"/>
      <c r="H46" s="132">
        <f t="shared" si="0"/>
        <v>0</v>
      </c>
      <c r="I46" s="138"/>
      <c r="J46" s="147"/>
    </row>
    <row r="47" spans="2:14" ht="16.149999999999999" customHeight="1" x14ac:dyDescent="0.4">
      <c r="B47" s="375"/>
      <c r="C47" s="376"/>
      <c r="D47" s="112"/>
      <c r="E47" s="122"/>
      <c r="F47" s="168"/>
      <c r="G47" s="126"/>
      <c r="H47" s="132">
        <f t="shared" si="0"/>
        <v>0</v>
      </c>
      <c r="I47" s="138"/>
      <c r="J47" s="147"/>
    </row>
    <row r="48" spans="2:14" ht="16.149999999999999" customHeight="1" x14ac:dyDescent="0.4">
      <c r="B48" s="375"/>
      <c r="C48" s="376"/>
      <c r="D48" s="112"/>
      <c r="E48" s="122"/>
      <c r="F48" s="168"/>
      <c r="G48" s="126"/>
      <c r="H48" s="132">
        <f t="shared" si="0"/>
        <v>0</v>
      </c>
      <c r="I48" s="138"/>
      <c r="J48" s="147"/>
    </row>
    <row r="49" spans="2:14" ht="16.149999999999999" customHeight="1" x14ac:dyDescent="0.4">
      <c r="B49" s="375"/>
      <c r="C49" s="376"/>
      <c r="D49" s="112"/>
      <c r="E49" s="122"/>
      <c r="F49" s="168"/>
      <c r="G49" s="126"/>
      <c r="H49" s="132">
        <f t="shared" si="0"/>
        <v>0</v>
      </c>
      <c r="I49" s="138"/>
      <c r="J49" s="147"/>
    </row>
    <row r="50" spans="2:14" ht="16.149999999999999" customHeight="1" x14ac:dyDescent="0.4">
      <c r="B50" s="375"/>
      <c r="C50" s="376"/>
      <c r="D50" s="112"/>
      <c r="E50" s="122"/>
      <c r="F50" s="168"/>
      <c r="G50" s="126"/>
      <c r="H50" s="132">
        <f t="shared" si="0"/>
        <v>0</v>
      </c>
      <c r="I50" s="138"/>
      <c r="J50" s="147"/>
    </row>
    <row r="51" spans="2:14" ht="16.149999999999999" customHeight="1" x14ac:dyDescent="0.4">
      <c r="B51" s="375"/>
      <c r="C51" s="376"/>
      <c r="D51" s="112"/>
      <c r="E51" s="122"/>
      <c r="F51" s="168"/>
      <c r="G51" s="126"/>
      <c r="H51" s="132">
        <f t="shared" si="0"/>
        <v>0</v>
      </c>
      <c r="I51" s="138"/>
      <c r="J51" s="147"/>
    </row>
    <row r="52" spans="2:14" ht="16.149999999999999" customHeight="1" x14ac:dyDescent="0.4">
      <c r="B52" s="375"/>
      <c r="C52" s="376"/>
      <c r="D52" s="112"/>
      <c r="E52" s="122"/>
      <c r="F52" s="168"/>
      <c r="G52" s="126"/>
      <c r="H52" s="132">
        <f t="shared" si="0"/>
        <v>0</v>
      </c>
      <c r="I52" s="138"/>
      <c r="J52" s="147"/>
    </row>
    <row r="53" spans="2:14" ht="16.149999999999999" customHeight="1" x14ac:dyDescent="0.4">
      <c r="B53" s="375"/>
      <c r="C53" s="376"/>
      <c r="D53" s="112"/>
      <c r="E53" s="122"/>
      <c r="F53" s="168"/>
      <c r="G53" s="126"/>
      <c r="H53" s="132">
        <f t="shared" si="0"/>
        <v>0</v>
      </c>
      <c r="I53" s="138"/>
      <c r="J53" s="147"/>
    </row>
    <row r="54" spans="2:14" ht="16.149999999999999" customHeight="1" x14ac:dyDescent="0.4">
      <c r="B54" s="375"/>
      <c r="C54" s="376"/>
      <c r="D54" s="112"/>
      <c r="E54" s="122"/>
      <c r="F54" s="168"/>
      <c r="G54" s="126"/>
      <c r="H54" s="132">
        <f t="shared" si="0"/>
        <v>0</v>
      </c>
      <c r="I54" s="138"/>
      <c r="J54" s="147"/>
    </row>
    <row r="55" spans="2:14" ht="16.149999999999999" customHeight="1" x14ac:dyDescent="0.4">
      <c r="B55" s="375"/>
      <c r="C55" s="376"/>
      <c r="D55" s="112"/>
      <c r="E55" s="122"/>
      <c r="F55" s="168"/>
      <c r="G55" s="126"/>
      <c r="H55" s="132">
        <f t="shared" si="0"/>
        <v>0</v>
      </c>
      <c r="I55" s="138"/>
      <c r="J55" s="147"/>
    </row>
    <row r="56" spans="2:14" ht="16.149999999999999" customHeight="1" x14ac:dyDescent="0.4">
      <c r="B56" s="375"/>
      <c r="C56" s="376"/>
      <c r="D56" s="112"/>
      <c r="E56" s="122"/>
      <c r="F56" s="168"/>
      <c r="G56" s="126"/>
      <c r="H56" s="132">
        <f t="shared" si="0"/>
        <v>0</v>
      </c>
      <c r="I56" s="138"/>
      <c r="J56" s="147"/>
    </row>
    <row r="57" spans="2:14" ht="16.149999999999999" customHeight="1" x14ac:dyDescent="0.4">
      <c r="B57" s="375"/>
      <c r="C57" s="376"/>
      <c r="D57" s="113"/>
      <c r="E57" s="122"/>
      <c r="F57" s="168"/>
      <c r="G57" s="127"/>
      <c r="H57" s="173">
        <f t="shared" si="0"/>
        <v>0</v>
      </c>
      <c r="I57" s="139"/>
      <c r="J57" s="148"/>
    </row>
    <row r="58" spans="2:14" ht="16.149999999999999" customHeight="1" x14ac:dyDescent="0.4">
      <c r="B58" s="377"/>
      <c r="C58" s="378"/>
      <c r="D58" s="116"/>
      <c r="E58" s="122"/>
      <c r="F58" s="168"/>
      <c r="G58" s="170"/>
      <c r="H58" s="174">
        <f t="shared" si="0"/>
        <v>0</v>
      </c>
      <c r="I58" s="179"/>
      <c r="J58" s="151"/>
      <c r="M58" s="64"/>
      <c r="N58" s="65"/>
    </row>
    <row r="59" spans="2:14" ht="16.149999999999999" customHeight="1" x14ac:dyDescent="0.4">
      <c r="B59" s="380" t="s">
        <v>340</v>
      </c>
      <c r="C59" s="381"/>
      <c r="D59" s="161"/>
      <c r="E59" s="123"/>
      <c r="F59" s="123"/>
      <c r="G59" s="130"/>
      <c r="H59" s="175">
        <f>SUM(H15:H58)</f>
        <v>0</v>
      </c>
      <c r="I59" s="143"/>
      <c r="J59" s="152"/>
      <c r="M59" s="64"/>
      <c r="N59" s="65"/>
    </row>
    <row r="60" spans="2:14" ht="16.149999999999999" customHeight="1" x14ac:dyDescent="0.4">
      <c r="B60" s="382" t="s">
        <v>239</v>
      </c>
      <c r="C60" s="383"/>
      <c r="D60" s="162"/>
      <c r="E60" s="163"/>
      <c r="F60" s="163"/>
      <c r="G60" s="171"/>
      <c r="H60" s="176">
        <f>H59*0.1</f>
        <v>0</v>
      </c>
      <c r="I60" s="180"/>
      <c r="J60" s="183"/>
      <c r="M60" s="64"/>
      <c r="N60" s="65"/>
    </row>
    <row r="61" spans="2:14" ht="16.149999999999999" customHeight="1" x14ac:dyDescent="0.4">
      <c r="B61" s="382" t="s">
        <v>290</v>
      </c>
      <c r="C61" s="383"/>
      <c r="D61" s="161"/>
      <c r="E61" s="164"/>
      <c r="F61" s="164"/>
      <c r="G61" s="172"/>
      <c r="H61" s="175">
        <f>H59+H60</f>
        <v>0</v>
      </c>
      <c r="I61" s="181"/>
      <c r="J61" s="184"/>
      <c r="M61" s="64"/>
      <c r="N61" s="65"/>
    </row>
    <row r="62" spans="2:14" ht="16.149999999999999" customHeight="1" x14ac:dyDescent="0.4">
      <c r="B62" s="1" t="s">
        <v>86</v>
      </c>
    </row>
    <row r="63" spans="2:14" ht="16.149999999999999" customHeight="1" x14ac:dyDescent="0.4">
      <c r="B63" s="1" t="s">
        <v>84</v>
      </c>
      <c r="D63" s="1"/>
      <c r="J63" s="1"/>
      <c r="M63" s="1"/>
    </row>
    <row r="64" spans="2:14" ht="16.149999999999999" customHeight="1" x14ac:dyDescent="0.4">
      <c r="B64" s="1" t="s">
        <v>304</v>
      </c>
      <c r="D64" s="1"/>
      <c r="J64" s="1"/>
      <c r="M64" s="1"/>
    </row>
    <row r="65" spans="2:13" ht="16.149999999999999" customHeight="1" x14ac:dyDescent="0.4">
      <c r="B65" s="1" t="s">
        <v>1</v>
      </c>
      <c r="D65" s="1"/>
      <c r="J65" s="1"/>
      <c r="M65" s="1"/>
    </row>
    <row r="66" spans="2:13" ht="16.149999999999999" customHeight="1" x14ac:dyDescent="0.4">
      <c r="B66" s="1" t="s">
        <v>169</v>
      </c>
      <c r="D66" s="1"/>
      <c r="J66" s="1"/>
      <c r="M66" s="1"/>
    </row>
    <row r="67" spans="2:13" ht="16.149999999999999" customHeight="1" x14ac:dyDescent="0.4"/>
    <row r="68" spans="2:13" ht="16.149999999999999" customHeight="1" x14ac:dyDescent="0.4"/>
    <row r="69" spans="2:13" ht="16.149999999999999" customHeight="1" x14ac:dyDescent="0.4"/>
    <row r="70" spans="2:13" ht="16.149999999999999" customHeight="1" x14ac:dyDescent="0.4"/>
    <row r="71" spans="2:13" ht="16.149999999999999" customHeight="1" x14ac:dyDescent="0.4"/>
  </sheetData>
  <mergeCells count="13">
    <mergeCell ref="B12:C12"/>
    <mergeCell ref="F12:H12"/>
    <mergeCell ref="B59:C59"/>
    <mergeCell ref="B60:C60"/>
    <mergeCell ref="B61:C61"/>
    <mergeCell ref="B14:C58"/>
    <mergeCell ref="A1:B1"/>
    <mergeCell ref="C1:J1"/>
    <mergeCell ref="C6:E6"/>
    <mergeCell ref="F9:J9"/>
    <mergeCell ref="B11:C11"/>
    <mergeCell ref="F11:J11"/>
    <mergeCell ref="F7:J8"/>
  </mergeCells>
  <phoneticPr fontId="1"/>
  <dataValidations count="1">
    <dataValidation type="list" allowBlank="1" showInputMessage="1" showErrorMessage="1" sqref="D3" xr:uid="{00000000-0002-0000-0900-000000000000}">
      <formula1>"業務・産業用,家庭用"</formula1>
    </dataValidation>
  </dataValidations>
  <pageMargins left="0.7" right="0.7" top="0.75" bottom="0.75" header="0.3" footer="0.3"/>
  <pageSetup paperSize="9" scale="65"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499984740745262"/>
  </sheetPr>
  <dimension ref="A1:BK3"/>
  <sheetViews>
    <sheetView topLeftCell="AC1" zoomScale="85" zoomScaleNormal="85" workbookViewId="0">
      <selection activeCell="AN10" sqref="AN10"/>
    </sheetView>
  </sheetViews>
  <sheetFormatPr defaultRowHeight="18.75" x14ac:dyDescent="0.4"/>
  <cols>
    <col min="5" max="5" width="14.875" customWidth="1"/>
    <col min="6" max="6" width="13.75" customWidth="1"/>
    <col min="7" max="8" width="10.75" bestFit="1" customWidth="1"/>
    <col min="55" max="56" width="9.125" bestFit="1" customWidth="1"/>
    <col min="57" max="57" width="23.625" bestFit="1" customWidth="1"/>
    <col min="58" max="58" width="17.375" bestFit="1" customWidth="1"/>
  </cols>
  <sheetData>
    <row r="1" spans="1:63" x14ac:dyDescent="0.4">
      <c r="A1" t="s">
        <v>16</v>
      </c>
      <c r="B1" t="s">
        <v>51</v>
      </c>
      <c r="C1" t="s">
        <v>112</v>
      </c>
      <c r="D1" t="s">
        <v>10</v>
      </c>
      <c r="E1" t="s">
        <v>113</v>
      </c>
      <c r="F1" t="s">
        <v>28</v>
      </c>
      <c r="G1" t="s">
        <v>87</v>
      </c>
      <c r="H1" t="s">
        <v>183</v>
      </c>
      <c r="I1" t="s">
        <v>114</v>
      </c>
      <c r="J1" t="s">
        <v>115</v>
      </c>
      <c r="K1" t="s">
        <v>116</v>
      </c>
      <c r="L1" t="s">
        <v>117</v>
      </c>
      <c r="M1" t="s">
        <v>118</v>
      </c>
      <c r="N1" t="s">
        <v>119</v>
      </c>
      <c r="O1" t="s">
        <v>120</v>
      </c>
      <c r="P1" t="s">
        <v>121</v>
      </c>
      <c r="Q1" t="s">
        <v>49</v>
      </c>
      <c r="R1" t="s">
        <v>124</v>
      </c>
      <c r="S1" t="s">
        <v>126</v>
      </c>
      <c r="T1" t="s">
        <v>127</v>
      </c>
      <c r="U1" t="s">
        <v>129</v>
      </c>
      <c r="V1" t="s">
        <v>130</v>
      </c>
      <c r="W1" t="s">
        <v>9</v>
      </c>
      <c r="X1" t="s">
        <v>88</v>
      </c>
      <c r="Y1" t="s">
        <v>161</v>
      </c>
      <c r="AG1" t="s">
        <v>111</v>
      </c>
      <c r="AH1" t="s">
        <v>131</v>
      </c>
      <c r="AI1" t="s">
        <v>189</v>
      </c>
      <c r="AL1" t="s">
        <v>17</v>
      </c>
      <c r="AO1" t="s">
        <v>49</v>
      </c>
      <c r="AS1" t="s">
        <v>165</v>
      </c>
      <c r="AV1" t="s">
        <v>133</v>
      </c>
      <c r="AW1" t="s">
        <v>136</v>
      </c>
      <c r="AX1" t="s">
        <v>139</v>
      </c>
      <c r="BA1" t="s">
        <v>37</v>
      </c>
      <c r="BB1" t="s">
        <v>131</v>
      </c>
      <c r="BD1" t="s">
        <v>49</v>
      </c>
      <c r="BH1" t="s">
        <v>144</v>
      </c>
      <c r="BI1" t="s">
        <v>146</v>
      </c>
      <c r="BJ1" t="s">
        <v>138</v>
      </c>
      <c r="BK1" t="s">
        <v>147</v>
      </c>
    </row>
    <row r="2" spans="1:63" x14ac:dyDescent="0.4">
      <c r="Y2" t="s">
        <v>155</v>
      </c>
      <c r="Z2" t="s">
        <v>156</v>
      </c>
      <c r="AA2" t="s">
        <v>157</v>
      </c>
      <c r="AB2" t="s">
        <v>158</v>
      </c>
      <c r="AC2" t="s">
        <v>95</v>
      </c>
      <c r="AD2" t="s">
        <v>69</v>
      </c>
      <c r="AE2" t="s">
        <v>160</v>
      </c>
      <c r="AF2" t="s">
        <v>59</v>
      </c>
      <c r="AI2" t="s">
        <v>63</v>
      </c>
      <c r="AJ2" t="s">
        <v>64</v>
      </c>
      <c r="AK2" t="s">
        <v>54</v>
      </c>
      <c r="AL2" t="s">
        <v>63</v>
      </c>
      <c r="AM2" t="s">
        <v>64</v>
      </c>
      <c r="AN2" t="s">
        <v>54</v>
      </c>
      <c r="AO2" t="s">
        <v>29</v>
      </c>
      <c r="AP2" t="s">
        <v>63</v>
      </c>
      <c r="AQ2" t="s">
        <v>64</v>
      </c>
      <c r="AR2" t="s">
        <v>54</v>
      </c>
      <c r="AS2" t="s">
        <v>131</v>
      </c>
      <c r="AT2" t="s">
        <v>49</v>
      </c>
      <c r="AU2" t="s">
        <v>30</v>
      </c>
      <c r="AY2" t="s">
        <v>172</v>
      </c>
      <c r="AZ2" t="s">
        <v>100</v>
      </c>
      <c r="BB2" t="s">
        <v>141</v>
      </c>
      <c r="BC2" t="s">
        <v>40</v>
      </c>
      <c r="BD2" t="s">
        <v>110</v>
      </c>
      <c r="BE2" t="s">
        <v>81</v>
      </c>
      <c r="BF2" t="s">
        <v>44</v>
      </c>
      <c r="BG2" t="s">
        <v>142</v>
      </c>
    </row>
    <row r="3" spans="1:63" x14ac:dyDescent="0.4">
      <c r="A3" t="str">
        <f>様式１!E6</f>
        <v xml:space="preserve">〒
</v>
      </c>
      <c r="B3">
        <f>様式１!E7</f>
        <v>0</v>
      </c>
      <c r="C3">
        <f>様式１!E8</f>
        <v>0</v>
      </c>
      <c r="D3" s="185">
        <f>様式１!D15</f>
        <v>0</v>
      </c>
      <c r="E3" s="185" t="str">
        <f>様式１!D16</f>
        <v>令和 　 年 　 月 　 日</v>
      </c>
      <c r="F3" t="str">
        <f>様式１!D17</f>
        <v>令和 　 年 　 月 　 日</v>
      </c>
      <c r="G3" s="185">
        <f>様式１!D18</f>
        <v>0</v>
      </c>
      <c r="H3" s="185">
        <f>様式１!D19</f>
        <v>0</v>
      </c>
      <c r="I3" t="str">
        <f>様式１!D20</f>
        <v>〒</v>
      </c>
      <c r="J3">
        <f>様式１!D21</f>
        <v>0</v>
      </c>
      <c r="K3">
        <f>様式１!D22</f>
        <v>0</v>
      </c>
      <c r="L3">
        <f>様式１!D23</f>
        <v>0</v>
      </c>
      <c r="M3">
        <f>様式１!D24</f>
        <v>0</v>
      </c>
      <c r="N3">
        <f>様式１!G24</f>
        <v>0</v>
      </c>
      <c r="O3">
        <f>様式１!D25</f>
        <v>0</v>
      </c>
      <c r="P3" t="str">
        <f>別紙１事業計画書①!C4</f>
        <v>□</v>
      </c>
      <c r="Q3" t="str">
        <f>別紙１事業計画書①!F4</f>
        <v>□</v>
      </c>
      <c r="R3" t="str">
        <f>別紙１事業計画書①!C5</f>
        <v>□</v>
      </c>
      <c r="S3" t="str">
        <f>別紙１事業計画書①!C6</f>
        <v>□</v>
      </c>
      <c r="T3" t="str">
        <f>別紙１事業計画書①!C7</f>
        <v>□</v>
      </c>
      <c r="U3" t="str">
        <f>別紙１事業計画書①!C8</f>
        <v>□</v>
      </c>
      <c r="V3">
        <f>別紙１事業計画書①!C14</f>
        <v>0</v>
      </c>
      <c r="W3">
        <f>別紙１事業計画書①!C15</f>
        <v>0</v>
      </c>
      <c r="X3">
        <f>別紙１事業計画書①!C16</f>
        <v>0</v>
      </c>
      <c r="Y3" t="str">
        <f>別紙１事業計画書①!C20</f>
        <v>□</v>
      </c>
      <c r="Z3" t="str">
        <f>別紙１事業計画書①!C21</f>
        <v>□</v>
      </c>
      <c r="AA3" t="str">
        <f>別紙１事業計画書①!C22</f>
        <v>□</v>
      </c>
      <c r="AB3" t="str">
        <f>別紙１事業計画書①!C23</f>
        <v>□</v>
      </c>
      <c r="AC3" t="str">
        <f>別紙１事業計画書①!C24</f>
        <v>□</v>
      </c>
      <c r="AD3" t="str">
        <f>別紙１事業計画書①!C25</f>
        <v>□</v>
      </c>
      <c r="AE3" t="str">
        <f>別紙１事業計画書①!C26</f>
        <v>□</v>
      </c>
      <c r="AF3" t="str">
        <f>別紙１事業計画書①!C27</f>
        <v>□</v>
      </c>
      <c r="AG3" t="str">
        <f>別紙１事業計画書①!C28</f>
        <v>□</v>
      </c>
      <c r="AI3">
        <f>別紙１事業計画書②!D4</f>
        <v>0</v>
      </c>
      <c r="AJ3">
        <f>別紙１事業計画書②!G4</f>
        <v>0</v>
      </c>
      <c r="AK3" s="186">
        <f>別紙１事業計画書②!K4</f>
        <v>0</v>
      </c>
      <c r="AL3">
        <f>別紙１事業計画書②!D5</f>
        <v>0</v>
      </c>
      <c r="AM3">
        <f>別紙１事業計画書②!G5</f>
        <v>0</v>
      </c>
      <c r="AN3" s="187">
        <f>別紙１事業計画書②!K5</f>
        <v>0</v>
      </c>
      <c r="AO3">
        <f>別紙１事業計画書②!C6</f>
        <v>0</v>
      </c>
      <c r="AP3">
        <f>別紙１事業計画書②!C6</f>
        <v>0</v>
      </c>
      <c r="AQ3">
        <f>別紙１事業計画書②!G6</f>
        <v>0</v>
      </c>
      <c r="AR3" s="186">
        <f>別紙１事業計画書②!K6</f>
        <v>0</v>
      </c>
      <c r="AS3" s="185">
        <f>別紙１事業計画書②!F14</f>
        <v>0</v>
      </c>
      <c r="AT3" s="185">
        <f>別紙１事業計画書②!F15</f>
        <v>0</v>
      </c>
      <c r="AU3" s="185">
        <f>別紙１事業計画書②!F16</f>
        <v>0</v>
      </c>
      <c r="AV3" t="str">
        <f>別紙１事業計画書②!C18</f>
        <v>□</v>
      </c>
      <c r="AW3" t="str">
        <f>別紙１事業計画書②!C19</f>
        <v>□</v>
      </c>
      <c r="AX3" t="str">
        <f>別紙１事業計画書②!C20</f>
        <v>□</v>
      </c>
      <c r="AY3">
        <f>別紙１事業計画書②!H20</f>
        <v>0</v>
      </c>
      <c r="AZ3" s="188">
        <f>別紙１事業計画書②!H21</f>
        <v>0</v>
      </c>
      <c r="BA3" t="str">
        <f>別紙１事業計画書②!C22</f>
        <v>□</v>
      </c>
      <c r="BB3">
        <f>別紙１事業計画書②!C28</f>
        <v>0</v>
      </c>
      <c r="BC3">
        <f>別紙１事業計画書②!H28</f>
        <v>0</v>
      </c>
      <c r="BD3">
        <f>別紙１事業計画書②!C29</f>
        <v>0</v>
      </c>
      <c r="BE3" s="186">
        <f>別紙１事業計画書②!I29</f>
        <v>0</v>
      </c>
      <c r="BF3" s="189">
        <f>別紙１事業計画書②!I30</f>
        <v>0</v>
      </c>
      <c r="BG3">
        <f>別紙１事業計画書②!C31</f>
        <v>0</v>
      </c>
      <c r="BH3">
        <f>別紙１事業計画書②!C32</f>
        <v>0</v>
      </c>
      <c r="BI3">
        <f>別紙１事業計画書②!F38</f>
        <v>0</v>
      </c>
      <c r="BJ3">
        <f>別紙１事業計画書②!F39</f>
        <v>0</v>
      </c>
      <c r="BK3">
        <f>別紙１事業計画書②!F41</f>
        <v>0</v>
      </c>
    </row>
  </sheetData>
  <phoneticPr fontId="1" type="Hiragan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9"/>
  <sheetViews>
    <sheetView tabSelected="1" view="pageBreakPreview" topLeftCell="A13" zoomScaleSheetLayoutView="100" workbookViewId="0">
      <selection activeCell="K27" sqref="K27"/>
    </sheetView>
  </sheetViews>
  <sheetFormatPr defaultRowHeight="18.75" x14ac:dyDescent="0.4"/>
  <cols>
    <col min="1" max="1" width="6.625" customWidth="1"/>
    <col min="2" max="2" width="12.5" customWidth="1"/>
    <col min="3" max="3" width="12.875" customWidth="1"/>
    <col min="4" max="4" width="10.375" customWidth="1"/>
    <col min="5" max="7" width="9" customWidth="1"/>
    <col min="8" max="8" width="10" customWidth="1"/>
    <col min="9" max="9" width="2.5" customWidth="1"/>
    <col min="10" max="10" width="9" style="14" customWidth="1"/>
    <col min="11" max="11" width="87.25" style="14" customWidth="1"/>
    <col min="12" max="12" width="9" customWidth="1"/>
  </cols>
  <sheetData>
    <row r="1" spans="1:11" x14ac:dyDescent="0.4">
      <c r="A1" t="s">
        <v>71</v>
      </c>
    </row>
    <row r="2" spans="1:11" x14ac:dyDescent="0.4">
      <c r="G2" s="204" t="s">
        <v>184</v>
      </c>
      <c r="H2" s="204"/>
    </row>
    <row r="3" spans="1:11" x14ac:dyDescent="0.4">
      <c r="G3" s="15"/>
      <c r="H3" s="15"/>
    </row>
    <row r="4" spans="1:11" ht="58.9" customHeight="1" x14ac:dyDescent="0.4">
      <c r="A4" s="205" t="s">
        <v>14</v>
      </c>
      <c r="B4" s="205"/>
      <c r="C4" s="205"/>
      <c r="D4" s="205"/>
      <c r="E4" s="205"/>
    </row>
    <row r="5" spans="1:11" x14ac:dyDescent="0.4">
      <c r="A5" s="15"/>
      <c r="B5" s="15"/>
    </row>
    <row r="6" spans="1:11" ht="38.450000000000003" customHeight="1" x14ac:dyDescent="0.4">
      <c r="B6" s="15" t="s">
        <v>0</v>
      </c>
      <c r="C6" s="206" t="s">
        <v>16</v>
      </c>
      <c r="D6" s="206"/>
      <c r="E6" s="207" t="s">
        <v>122</v>
      </c>
      <c r="F6" s="207"/>
      <c r="G6" s="207"/>
      <c r="H6" s="207"/>
    </row>
    <row r="7" spans="1:11" x14ac:dyDescent="0.4">
      <c r="C7" s="208" t="s">
        <v>194</v>
      </c>
      <c r="D7" s="208"/>
      <c r="E7" s="209"/>
      <c r="F7" s="209"/>
      <c r="G7" s="209"/>
      <c r="H7" s="209"/>
    </row>
    <row r="8" spans="1:11" x14ac:dyDescent="0.4">
      <c r="C8" s="210" t="s">
        <v>65</v>
      </c>
      <c r="D8" s="210"/>
      <c r="E8" s="211"/>
      <c r="F8" s="211"/>
      <c r="G8" s="211"/>
      <c r="H8" s="211"/>
    </row>
    <row r="10" spans="1:11" x14ac:dyDescent="0.4">
      <c r="A10" s="212" t="s">
        <v>7</v>
      </c>
      <c r="B10" s="212"/>
      <c r="C10" s="212"/>
      <c r="D10" s="212"/>
      <c r="E10" s="212"/>
      <c r="F10" s="212"/>
      <c r="G10" s="212"/>
      <c r="H10" s="212"/>
    </row>
    <row r="11" spans="1:11" x14ac:dyDescent="0.4">
      <c r="A11" s="15"/>
      <c r="B11" s="15"/>
      <c r="C11" s="15"/>
      <c r="D11" s="15"/>
      <c r="E11" s="15"/>
      <c r="F11" s="15"/>
      <c r="G11" s="15"/>
      <c r="H11" s="15"/>
    </row>
    <row r="12" spans="1:11" x14ac:dyDescent="0.4">
      <c r="A12" s="222" t="s">
        <v>201</v>
      </c>
      <c r="B12" s="222"/>
      <c r="C12" s="222"/>
      <c r="D12" s="222"/>
      <c r="E12" s="222"/>
      <c r="F12" s="222"/>
      <c r="G12" s="222"/>
      <c r="H12" s="222"/>
    </row>
    <row r="13" spans="1:11" x14ac:dyDescent="0.4">
      <c r="A13" s="222"/>
      <c r="B13" s="222"/>
      <c r="C13" s="222"/>
      <c r="D13" s="222"/>
      <c r="E13" s="222"/>
      <c r="F13" s="222"/>
      <c r="G13" s="222"/>
      <c r="H13" s="222"/>
    </row>
    <row r="15" spans="1:11" ht="36" customHeight="1" x14ac:dyDescent="0.4">
      <c r="A15" s="206" t="s">
        <v>203</v>
      </c>
      <c r="B15" s="213"/>
      <c r="C15" s="17" t="s">
        <v>89</v>
      </c>
      <c r="D15" s="214"/>
      <c r="E15" s="214"/>
      <c r="F15" s="214"/>
      <c r="G15" s="17" t="s">
        <v>85</v>
      </c>
      <c r="H15" s="24"/>
      <c r="J15" s="27"/>
    </row>
    <row r="16" spans="1:11" ht="36" customHeight="1" x14ac:dyDescent="0.4">
      <c r="A16" s="206" t="s">
        <v>180</v>
      </c>
      <c r="B16" s="213"/>
      <c r="C16" s="18"/>
      <c r="D16" s="215" t="s">
        <v>103</v>
      </c>
      <c r="E16" s="215"/>
      <c r="F16" s="215"/>
      <c r="G16" s="17"/>
      <c r="H16" s="24"/>
      <c r="J16" s="27"/>
      <c r="K16" s="28"/>
    </row>
    <row r="17" spans="1:11" ht="36" customHeight="1" x14ac:dyDescent="0.4">
      <c r="A17" s="206" t="s">
        <v>181</v>
      </c>
      <c r="B17" s="213"/>
      <c r="C17" s="18"/>
      <c r="D17" s="215" t="s">
        <v>103</v>
      </c>
      <c r="E17" s="215"/>
      <c r="F17" s="215"/>
      <c r="G17" s="17"/>
      <c r="H17" s="24"/>
      <c r="J17" s="27"/>
      <c r="K17" s="28"/>
    </row>
    <row r="18" spans="1:11" ht="36" customHeight="1" x14ac:dyDescent="0.4">
      <c r="A18" s="206" t="s">
        <v>132</v>
      </c>
      <c r="B18" s="213"/>
      <c r="C18" s="18"/>
      <c r="D18" s="214"/>
      <c r="E18" s="214"/>
      <c r="F18" s="214"/>
      <c r="G18" s="17" t="s">
        <v>85</v>
      </c>
      <c r="H18" s="24"/>
      <c r="J18" s="27"/>
    </row>
    <row r="19" spans="1:11" ht="36" customHeight="1" x14ac:dyDescent="0.4">
      <c r="A19" s="206" t="s">
        <v>204</v>
      </c>
      <c r="B19" s="213"/>
      <c r="C19" s="18"/>
      <c r="D19" s="214"/>
      <c r="E19" s="214"/>
      <c r="F19" s="214"/>
      <c r="G19" s="17" t="s">
        <v>85</v>
      </c>
      <c r="H19" s="25"/>
      <c r="J19" s="27"/>
    </row>
    <row r="20" spans="1:11" x14ac:dyDescent="0.4">
      <c r="A20" s="213" t="s">
        <v>21</v>
      </c>
      <c r="B20" s="213"/>
      <c r="C20" s="19" t="s">
        <v>22</v>
      </c>
      <c r="D20" s="22" t="s">
        <v>185</v>
      </c>
      <c r="E20" s="23"/>
      <c r="F20" s="23"/>
      <c r="G20" s="23"/>
      <c r="H20" s="26"/>
    </row>
    <row r="21" spans="1:11" x14ac:dyDescent="0.4">
      <c r="A21" s="213"/>
      <c r="B21" s="213"/>
      <c r="C21" s="20"/>
      <c r="D21" s="216"/>
      <c r="E21" s="216"/>
      <c r="F21" s="216"/>
      <c r="G21" s="216"/>
      <c r="H21" s="217"/>
    </row>
    <row r="22" spans="1:11" x14ac:dyDescent="0.4">
      <c r="A22" s="213"/>
      <c r="B22" s="213"/>
      <c r="C22" s="20" t="s">
        <v>25</v>
      </c>
      <c r="D22" s="218"/>
      <c r="E22" s="218"/>
      <c r="F22" s="218"/>
      <c r="G22" s="218"/>
      <c r="H22" s="219"/>
    </row>
    <row r="23" spans="1:11" x14ac:dyDescent="0.4">
      <c r="A23" s="213"/>
      <c r="B23" s="213"/>
      <c r="C23" s="20" t="s">
        <v>33</v>
      </c>
      <c r="D23" s="218"/>
      <c r="E23" s="218"/>
      <c r="F23" s="218"/>
      <c r="G23" s="218"/>
      <c r="H23" s="219"/>
    </row>
    <row r="24" spans="1:11" x14ac:dyDescent="0.4">
      <c r="A24" s="213"/>
      <c r="B24" s="213"/>
      <c r="C24" s="20" t="s">
        <v>12</v>
      </c>
      <c r="D24" s="218"/>
      <c r="E24" s="218"/>
      <c r="F24" t="s">
        <v>39</v>
      </c>
      <c r="G24" s="218"/>
      <c r="H24" s="219"/>
    </row>
    <row r="25" spans="1:11" x14ac:dyDescent="0.4">
      <c r="A25" s="213"/>
      <c r="B25" s="213"/>
      <c r="C25" s="21" t="s">
        <v>38</v>
      </c>
      <c r="D25" s="220"/>
      <c r="E25" s="220"/>
      <c r="F25" s="220"/>
      <c r="G25" s="220"/>
      <c r="H25" s="221"/>
      <c r="I25" s="15"/>
    </row>
    <row r="26" spans="1:11" x14ac:dyDescent="0.4">
      <c r="A26" s="223" t="s">
        <v>205</v>
      </c>
      <c r="B26" s="224"/>
      <c r="C26" s="224"/>
      <c r="D26" s="224"/>
      <c r="E26" s="224"/>
      <c r="F26" s="224"/>
      <c r="G26" s="224"/>
      <c r="H26" s="224"/>
    </row>
    <row r="27" spans="1:11" x14ac:dyDescent="0.4">
      <c r="A27" s="225"/>
      <c r="B27" s="225"/>
      <c r="C27" s="225"/>
      <c r="D27" s="225"/>
      <c r="E27" s="225"/>
      <c r="F27" s="225"/>
      <c r="G27" s="225"/>
      <c r="H27" s="225"/>
    </row>
    <row r="28" spans="1:11" x14ac:dyDescent="0.4">
      <c r="A28" s="225"/>
      <c r="B28" s="225"/>
      <c r="C28" s="225"/>
      <c r="D28" s="225"/>
      <c r="E28" s="225"/>
      <c r="F28" s="225"/>
      <c r="G28" s="225"/>
      <c r="H28" s="225"/>
    </row>
    <row r="29" spans="1:11" x14ac:dyDescent="0.4">
      <c r="A29" s="225"/>
      <c r="B29" s="225"/>
      <c r="C29" s="225"/>
      <c r="D29" s="225"/>
      <c r="E29" s="225"/>
      <c r="F29" s="225"/>
      <c r="G29" s="225"/>
      <c r="H29" s="225"/>
    </row>
  </sheetData>
  <mergeCells count="28">
    <mergeCell ref="A26:H29"/>
    <mergeCell ref="D24:E24"/>
    <mergeCell ref="G24:H24"/>
    <mergeCell ref="D25:H25"/>
    <mergeCell ref="A12:H13"/>
    <mergeCell ref="A20:B25"/>
    <mergeCell ref="A19:B19"/>
    <mergeCell ref="D19:F19"/>
    <mergeCell ref="D21:H21"/>
    <mergeCell ref="D22:H22"/>
    <mergeCell ref="D23:H23"/>
    <mergeCell ref="A16:B16"/>
    <mergeCell ref="D16:F16"/>
    <mergeCell ref="A17:B17"/>
    <mergeCell ref="D17:F17"/>
    <mergeCell ref="A18:B18"/>
    <mergeCell ref="D18:F18"/>
    <mergeCell ref="C8:D8"/>
    <mergeCell ref="E8:H8"/>
    <mergeCell ref="A10:H10"/>
    <mergeCell ref="A15:B15"/>
    <mergeCell ref="D15:F15"/>
    <mergeCell ref="G2:H2"/>
    <mergeCell ref="A4:E4"/>
    <mergeCell ref="C6:D6"/>
    <mergeCell ref="E6:H6"/>
    <mergeCell ref="C7:D7"/>
    <mergeCell ref="E7:H7"/>
  </mergeCells>
  <phoneticPr fontId="1" type="Hiragan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1"/>
  <sheetViews>
    <sheetView view="pageBreakPreview" topLeftCell="A7" zoomScaleSheetLayoutView="100" workbookViewId="0">
      <selection activeCell="C16" sqref="C16:H16"/>
    </sheetView>
  </sheetViews>
  <sheetFormatPr defaultRowHeight="18.75" x14ac:dyDescent="0.4"/>
  <cols>
    <col min="1" max="2" width="8.75" customWidth="1"/>
    <col min="3" max="3" width="3.75" customWidth="1"/>
    <col min="4" max="4" width="13.125" customWidth="1"/>
    <col min="5" max="5" width="11.25" customWidth="1"/>
    <col min="6" max="6" width="3.75" customWidth="1"/>
    <col min="7" max="7" width="13.75" customWidth="1"/>
    <col min="8" max="8" width="17.5" customWidth="1"/>
    <col min="9" max="9" width="2.5" customWidth="1"/>
    <col min="10" max="10" width="9" style="14" customWidth="1"/>
    <col min="11" max="11" width="62.375" style="14" customWidth="1"/>
    <col min="12" max="12" width="9" customWidth="1"/>
  </cols>
  <sheetData>
    <row r="1" spans="1:10" x14ac:dyDescent="0.4">
      <c r="A1" t="s">
        <v>42</v>
      </c>
    </row>
    <row r="2" spans="1:10" x14ac:dyDescent="0.4">
      <c r="A2" s="212" t="s">
        <v>45</v>
      </c>
      <c r="B2" s="212"/>
      <c r="C2" s="212"/>
      <c r="D2" s="212"/>
      <c r="E2" s="212"/>
      <c r="F2" s="212"/>
      <c r="G2" s="212"/>
      <c r="H2" s="212"/>
    </row>
    <row r="3" spans="1:10" x14ac:dyDescent="0.4">
      <c r="A3" s="226" t="s">
        <v>6</v>
      </c>
      <c r="B3" s="226"/>
    </row>
    <row r="4" spans="1:10" x14ac:dyDescent="0.4">
      <c r="A4" s="213" t="s">
        <v>18</v>
      </c>
      <c r="B4" s="213"/>
      <c r="C4" s="31" t="s">
        <v>48</v>
      </c>
      <c r="D4" s="227" t="s">
        <v>83</v>
      </c>
      <c r="E4" s="228"/>
      <c r="F4" s="31" t="s">
        <v>48</v>
      </c>
      <c r="G4" s="227" t="s">
        <v>49</v>
      </c>
      <c r="H4" s="228"/>
      <c r="J4" s="27"/>
    </row>
    <row r="5" spans="1:10" x14ac:dyDescent="0.4">
      <c r="A5" s="249" t="s">
        <v>162</v>
      </c>
      <c r="B5" s="250"/>
      <c r="C5" s="31" t="s">
        <v>48</v>
      </c>
      <c r="D5" s="227" t="s">
        <v>36</v>
      </c>
      <c r="E5" s="227"/>
      <c r="F5" s="227"/>
      <c r="G5" s="227"/>
      <c r="H5" s="228"/>
    </row>
    <row r="6" spans="1:10" x14ac:dyDescent="0.4">
      <c r="A6" s="251"/>
      <c r="B6" s="252"/>
      <c r="C6" s="31" t="s">
        <v>48</v>
      </c>
      <c r="D6" s="227" t="s">
        <v>50</v>
      </c>
      <c r="E6" s="227"/>
      <c r="F6" s="227"/>
      <c r="G6" s="227"/>
      <c r="H6" s="228"/>
    </row>
    <row r="7" spans="1:10" x14ac:dyDescent="0.4">
      <c r="A7" s="251"/>
      <c r="B7" s="252"/>
      <c r="C7" s="31" t="s">
        <v>48</v>
      </c>
      <c r="D7" s="227" t="s">
        <v>52</v>
      </c>
      <c r="E7" s="227"/>
      <c r="F7" s="227"/>
      <c r="G7" s="227"/>
      <c r="H7" s="228"/>
      <c r="J7" s="27"/>
    </row>
    <row r="8" spans="1:10" x14ac:dyDescent="0.4">
      <c r="A8" s="251"/>
      <c r="B8" s="252"/>
      <c r="C8" s="31" t="s">
        <v>48</v>
      </c>
      <c r="D8" s="227" t="s">
        <v>176</v>
      </c>
      <c r="E8" s="227"/>
      <c r="F8" s="227"/>
      <c r="G8" s="227"/>
      <c r="H8" s="228"/>
    </row>
    <row r="9" spans="1:10" x14ac:dyDescent="0.4">
      <c r="A9" s="251"/>
      <c r="B9" s="252"/>
      <c r="C9" s="31" t="s">
        <v>48</v>
      </c>
      <c r="D9" s="229" t="s">
        <v>163</v>
      </c>
      <c r="E9" s="229"/>
      <c r="F9" s="229"/>
      <c r="G9" s="229"/>
      <c r="H9" s="230"/>
    </row>
    <row r="10" spans="1:10" x14ac:dyDescent="0.4">
      <c r="A10" s="253"/>
      <c r="B10" s="254"/>
      <c r="C10" s="31" t="s">
        <v>48</v>
      </c>
      <c r="D10" s="229" t="s">
        <v>24</v>
      </c>
      <c r="E10" s="229"/>
      <c r="F10" s="229"/>
      <c r="G10" s="229"/>
      <c r="H10" s="230"/>
    </row>
    <row r="11" spans="1:10" x14ac:dyDescent="0.4">
      <c r="A11" s="231" t="s">
        <v>66</v>
      </c>
      <c r="B11" s="231"/>
      <c r="C11" s="231"/>
      <c r="D11" s="231"/>
      <c r="E11" s="231"/>
      <c r="F11" s="231"/>
      <c r="G11" s="231"/>
      <c r="H11" s="231"/>
    </row>
    <row r="13" spans="1:10" x14ac:dyDescent="0.4">
      <c r="A13" s="226" t="s">
        <v>57</v>
      </c>
      <c r="B13" s="226"/>
      <c r="C13" s="226"/>
      <c r="D13" s="226"/>
      <c r="E13" s="226"/>
    </row>
    <row r="14" spans="1:10" x14ac:dyDescent="0.4">
      <c r="A14" s="213" t="s">
        <v>206</v>
      </c>
      <c r="B14" s="213"/>
      <c r="C14" s="232"/>
      <c r="D14" s="233"/>
      <c r="E14" s="233"/>
      <c r="F14" s="233"/>
      <c r="G14" s="233"/>
      <c r="H14" s="234"/>
      <c r="J14" s="27"/>
    </row>
    <row r="15" spans="1:10" x14ac:dyDescent="0.4">
      <c r="A15" s="213" t="s">
        <v>115</v>
      </c>
      <c r="B15" s="213"/>
      <c r="C15" s="235"/>
      <c r="D15" s="236"/>
      <c r="E15" s="236"/>
      <c r="F15" s="236"/>
      <c r="G15" s="236"/>
      <c r="H15" s="237"/>
      <c r="J15" s="27"/>
    </row>
    <row r="16" spans="1:10" x14ac:dyDescent="0.4">
      <c r="A16" s="238" t="s">
        <v>88</v>
      </c>
      <c r="B16" s="239"/>
      <c r="C16" s="235"/>
      <c r="D16" s="236"/>
      <c r="E16" s="236"/>
      <c r="F16" s="236"/>
      <c r="G16" s="236"/>
      <c r="H16" s="237"/>
      <c r="J16" s="27"/>
    </row>
    <row r="18" spans="1:10" x14ac:dyDescent="0.4">
      <c r="A18" s="226" t="s">
        <v>46</v>
      </c>
      <c r="B18" s="226"/>
      <c r="C18" s="226"/>
      <c r="D18" s="226"/>
      <c r="E18" s="226"/>
    </row>
    <row r="19" spans="1:10" x14ac:dyDescent="0.4">
      <c r="A19" s="255" t="s">
        <v>161</v>
      </c>
      <c r="B19" s="255"/>
      <c r="C19" s="240" t="s">
        <v>152</v>
      </c>
      <c r="D19" s="240"/>
      <c r="E19" s="240"/>
      <c r="F19" s="240"/>
      <c r="G19" s="240"/>
      <c r="H19" s="240"/>
    </row>
    <row r="20" spans="1:10" x14ac:dyDescent="0.4">
      <c r="A20" s="255"/>
      <c r="B20" s="255"/>
      <c r="C20" s="32" t="s">
        <v>48</v>
      </c>
      <c r="D20" s="241" t="s">
        <v>149</v>
      </c>
      <c r="E20" s="242"/>
      <c r="F20" s="242"/>
      <c r="G20" s="242"/>
      <c r="H20" s="242"/>
    </row>
    <row r="21" spans="1:10" x14ac:dyDescent="0.4">
      <c r="A21" s="255"/>
      <c r="B21" s="255"/>
      <c r="C21" s="33" t="s">
        <v>48</v>
      </c>
      <c r="D21" s="243" t="s">
        <v>150</v>
      </c>
      <c r="E21" s="244"/>
      <c r="F21" s="244"/>
      <c r="G21" s="244"/>
      <c r="H21" s="244"/>
    </row>
    <row r="22" spans="1:10" x14ac:dyDescent="0.4">
      <c r="A22" s="255"/>
      <c r="B22" s="255"/>
      <c r="C22" s="33" t="s">
        <v>48</v>
      </c>
      <c r="D22" s="243" t="s">
        <v>5</v>
      </c>
      <c r="E22" s="244"/>
      <c r="F22" s="244"/>
      <c r="G22" s="244"/>
      <c r="H22" s="244"/>
    </row>
    <row r="23" spans="1:10" x14ac:dyDescent="0.4">
      <c r="A23" s="255"/>
      <c r="B23" s="255"/>
      <c r="C23" s="33" t="s">
        <v>48</v>
      </c>
      <c r="D23" s="243" t="s">
        <v>151</v>
      </c>
      <c r="E23" s="244"/>
      <c r="F23" s="244"/>
      <c r="G23" s="244"/>
      <c r="H23" s="244"/>
    </row>
    <row r="24" spans="1:10" x14ac:dyDescent="0.4">
      <c r="A24" s="255"/>
      <c r="B24" s="255"/>
      <c r="C24" s="33" t="s">
        <v>48</v>
      </c>
      <c r="D24" s="243" t="s">
        <v>166</v>
      </c>
      <c r="E24" s="244"/>
      <c r="F24" s="244"/>
      <c r="G24" s="244"/>
      <c r="H24" s="244"/>
      <c r="J24" s="27"/>
    </row>
    <row r="25" spans="1:10" x14ac:dyDescent="0.4">
      <c r="A25" s="255"/>
      <c r="B25" s="255"/>
      <c r="C25" s="33" t="s">
        <v>48</v>
      </c>
      <c r="D25" s="243" t="s">
        <v>167</v>
      </c>
      <c r="E25" s="244"/>
      <c r="F25" s="244"/>
      <c r="G25" s="244"/>
      <c r="H25" s="244"/>
    </row>
    <row r="26" spans="1:10" x14ac:dyDescent="0.4">
      <c r="A26" s="255"/>
      <c r="B26" s="255"/>
      <c r="C26" s="33" t="s">
        <v>48</v>
      </c>
      <c r="D26" s="243" t="s">
        <v>79</v>
      </c>
      <c r="E26" s="244"/>
      <c r="F26" s="244"/>
      <c r="G26" s="244"/>
      <c r="H26" s="244"/>
    </row>
    <row r="27" spans="1:10" x14ac:dyDescent="0.4">
      <c r="A27" s="255"/>
      <c r="B27" s="255"/>
      <c r="C27" s="34" t="s">
        <v>48</v>
      </c>
      <c r="D27" s="245" t="s">
        <v>168</v>
      </c>
      <c r="E27" s="246"/>
      <c r="F27" s="246"/>
      <c r="G27" s="246"/>
      <c r="H27" s="246"/>
    </row>
    <row r="28" spans="1:10" x14ac:dyDescent="0.4">
      <c r="A28" s="255" t="s">
        <v>41</v>
      </c>
      <c r="B28" s="255"/>
      <c r="C28" s="31" t="s">
        <v>48</v>
      </c>
      <c r="D28" s="247" t="s">
        <v>60</v>
      </c>
      <c r="E28" s="247"/>
      <c r="F28" s="247"/>
      <c r="G28" s="247"/>
      <c r="H28" s="248"/>
      <c r="J28" s="27"/>
    </row>
    <row r="29" spans="1:10" x14ac:dyDescent="0.4">
      <c r="A29" s="255"/>
      <c r="B29" s="255"/>
      <c r="C29" s="256" t="s">
        <v>178</v>
      </c>
      <c r="D29" s="257"/>
      <c r="E29" s="257"/>
      <c r="F29" s="257"/>
      <c r="G29" s="257"/>
      <c r="H29" s="241"/>
    </row>
    <row r="30" spans="1:10" x14ac:dyDescent="0.4">
      <c r="A30" s="255"/>
      <c r="B30" s="255"/>
      <c r="C30" s="258"/>
      <c r="D30" s="259"/>
      <c r="E30" s="259"/>
      <c r="F30" s="259"/>
      <c r="G30" s="259"/>
      <c r="H30" s="243"/>
    </row>
    <row r="31" spans="1:10" x14ac:dyDescent="0.4">
      <c r="A31" s="255"/>
      <c r="B31" s="255"/>
      <c r="C31" s="258"/>
      <c r="D31" s="259"/>
      <c r="E31" s="259"/>
      <c r="F31" s="259"/>
      <c r="G31" s="259"/>
      <c r="H31" s="243"/>
    </row>
    <row r="32" spans="1:10" x14ac:dyDescent="0.4">
      <c r="A32" s="255"/>
      <c r="B32" s="255"/>
      <c r="C32" s="258"/>
      <c r="D32" s="259"/>
      <c r="E32" s="259"/>
      <c r="F32" s="259"/>
      <c r="G32" s="259"/>
      <c r="H32" s="243"/>
    </row>
    <row r="33" spans="1:8" x14ac:dyDescent="0.4">
      <c r="A33" s="255"/>
      <c r="B33" s="255"/>
      <c r="C33" s="258"/>
      <c r="D33" s="259"/>
      <c r="E33" s="259"/>
      <c r="F33" s="259"/>
      <c r="G33" s="259"/>
      <c r="H33" s="243"/>
    </row>
    <row r="34" spans="1:8" x14ac:dyDescent="0.4">
      <c r="A34" s="255"/>
      <c r="B34" s="255"/>
      <c r="C34" s="258"/>
      <c r="D34" s="259"/>
      <c r="E34" s="259"/>
      <c r="F34" s="259"/>
      <c r="G34" s="259"/>
      <c r="H34" s="243"/>
    </row>
    <row r="35" spans="1:8" x14ac:dyDescent="0.4">
      <c r="A35" s="255"/>
      <c r="B35" s="255"/>
      <c r="C35" s="258"/>
      <c r="D35" s="259"/>
      <c r="E35" s="259"/>
      <c r="F35" s="259"/>
      <c r="G35" s="259"/>
      <c r="H35" s="243"/>
    </row>
    <row r="36" spans="1:8" x14ac:dyDescent="0.4">
      <c r="A36" s="255"/>
      <c r="B36" s="255"/>
      <c r="C36" s="258"/>
      <c r="D36" s="259"/>
      <c r="E36" s="259"/>
      <c r="F36" s="259"/>
      <c r="G36" s="259"/>
      <c r="H36" s="243"/>
    </row>
    <row r="37" spans="1:8" x14ac:dyDescent="0.4">
      <c r="A37" s="231" t="s">
        <v>207</v>
      </c>
      <c r="B37" s="231"/>
      <c r="C37" s="231"/>
      <c r="D37" s="231"/>
      <c r="E37" s="231"/>
      <c r="F37" s="231"/>
      <c r="G37" s="231"/>
      <c r="H37" s="231"/>
    </row>
    <row r="40" spans="1:8" x14ac:dyDescent="0.4">
      <c r="B40" s="30"/>
      <c r="C40" s="30"/>
      <c r="D40" s="30"/>
      <c r="E40" s="30"/>
    </row>
    <row r="41" spans="1:8" x14ac:dyDescent="0.4">
      <c r="B41" s="30"/>
      <c r="C41" s="30"/>
      <c r="D41" s="30"/>
      <c r="E41" s="30"/>
    </row>
  </sheetData>
  <mergeCells count="35">
    <mergeCell ref="A37:H37"/>
    <mergeCell ref="A5:B10"/>
    <mergeCell ref="A19:B27"/>
    <mergeCell ref="A28:B36"/>
    <mergeCell ref="C29:H36"/>
    <mergeCell ref="D24:H24"/>
    <mergeCell ref="D25:H25"/>
    <mergeCell ref="D26:H26"/>
    <mergeCell ref="D27:H27"/>
    <mergeCell ref="D28:H28"/>
    <mergeCell ref="C19:H19"/>
    <mergeCell ref="D20:H20"/>
    <mergeCell ref="D21:H21"/>
    <mergeCell ref="D22:H22"/>
    <mergeCell ref="D23:H23"/>
    <mergeCell ref="A15:B15"/>
    <mergeCell ref="C15:H15"/>
    <mergeCell ref="A16:B16"/>
    <mergeCell ref="C16:H16"/>
    <mergeCell ref="A18:E18"/>
    <mergeCell ref="D10:H10"/>
    <mergeCell ref="A11:H11"/>
    <mergeCell ref="A13:E13"/>
    <mergeCell ref="A14:B14"/>
    <mergeCell ref="C14:H14"/>
    <mergeCell ref="D5:H5"/>
    <mergeCell ref="D6:H6"/>
    <mergeCell ref="D7:H7"/>
    <mergeCell ref="D8:H8"/>
    <mergeCell ref="D9:H9"/>
    <mergeCell ref="A2:H2"/>
    <mergeCell ref="A3:B3"/>
    <mergeCell ref="A4:B4"/>
    <mergeCell ref="D4:E4"/>
    <mergeCell ref="G4:H4"/>
  </mergeCells>
  <phoneticPr fontId="1" type="Hiragan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42"/>
  <sheetViews>
    <sheetView view="pageBreakPreview" topLeftCell="A19" zoomScaleSheetLayoutView="100" workbookViewId="0">
      <selection activeCell="F39" sqref="F39:K39"/>
    </sheetView>
  </sheetViews>
  <sheetFormatPr defaultRowHeight="18.75" x14ac:dyDescent="0.4"/>
  <cols>
    <col min="1" max="2" width="6.875" customWidth="1"/>
    <col min="3" max="3" width="3.75" customWidth="1"/>
    <col min="4" max="4" width="3.125" customWidth="1"/>
    <col min="5" max="5" width="9.375" customWidth="1"/>
    <col min="6" max="6" width="3.75" customWidth="1"/>
    <col min="7" max="7" width="8.75" customWidth="1"/>
    <col min="8" max="8" width="11.375" customWidth="1"/>
    <col min="9" max="9" width="7.5" customWidth="1"/>
    <col min="10" max="11" width="3.75" customWidth="1"/>
    <col min="12" max="12" width="8.875" customWidth="1"/>
    <col min="13" max="13" width="3.75" customWidth="1"/>
    <col min="14" max="14" width="2.5" customWidth="1"/>
    <col min="15" max="15" width="9" style="14" customWidth="1"/>
    <col min="16" max="16" width="69.875" style="14" customWidth="1"/>
    <col min="17" max="21" width="9" style="14" customWidth="1"/>
    <col min="22" max="22" width="9" customWidth="1"/>
  </cols>
  <sheetData>
    <row r="1" spans="1:15" ht="17.25" customHeight="1" x14ac:dyDescent="0.4">
      <c r="A1" s="226" t="s">
        <v>209</v>
      </c>
      <c r="B1" s="226"/>
      <c r="C1" s="226"/>
      <c r="D1" s="226"/>
      <c r="E1" s="226"/>
    </row>
    <row r="2" spans="1:15" ht="17.25" customHeight="1" x14ac:dyDescent="0.4">
      <c r="A2" s="238" t="s">
        <v>20</v>
      </c>
      <c r="B2" s="260"/>
      <c r="C2" s="260"/>
      <c r="D2" s="260"/>
      <c r="E2" s="260"/>
      <c r="F2" s="260"/>
      <c r="G2" s="260"/>
      <c r="H2" s="260"/>
      <c r="I2" s="260"/>
      <c r="J2" s="260"/>
      <c r="K2" s="260"/>
      <c r="L2" s="260"/>
      <c r="M2" s="239"/>
    </row>
    <row r="3" spans="1:15" ht="17.25" customHeight="1" x14ac:dyDescent="0.4">
      <c r="A3" s="213" t="s">
        <v>62</v>
      </c>
      <c r="B3" s="213"/>
      <c r="C3" s="238" t="s">
        <v>63</v>
      </c>
      <c r="D3" s="260"/>
      <c r="E3" s="260"/>
      <c r="F3" s="239"/>
      <c r="G3" s="238" t="s">
        <v>64</v>
      </c>
      <c r="H3" s="260"/>
      <c r="I3" s="260"/>
      <c r="J3" s="260"/>
      <c r="K3" s="261" t="s">
        <v>54</v>
      </c>
      <c r="L3" s="262"/>
      <c r="M3" s="263"/>
    </row>
    <row r="4" spans="1:15" ht="17.25" customHeight="1" x14ac:dyDescent="0.4">
      <c r="A4" s="320" t="s">
        <v>107</v>
      </c>
      <c r="B4" s="240"/>
      <c r="C4" s="42" t="s">
        <v>187</v>
      </c>
      <c r="D4" s="264"/>
      <c r="E4" s="265"/>
      <c r="F4" s="266"/>
      <c r="G4" s="235"/>
      <c r="H4" s="236"/>
      <c r="I4" s="236"/>
      <c r="J4" s="267"/>
      <c r="K4" s="268"/>
      <c r="L4" s="269"/>
      <c r="M4" s="53" t="s">
        <v>179</v>
      </c>
      <c r="O4" s="27"/>
    </row>
    <row r="5" spans="1:15" ht="17.25" customHeight="1" x14ac:dyDescent="0.4">
      <c r="A5" s="240"/>
      <c r="B5" s="240"/>
      <c r="C5" s="43" t="s">
        <v>188</v>
      </c>
      <c r="D5" s="264"/>
      <c r="E5" s="265"/>
      <c r="F5" s="266"/>
      <c r="G5" s="235"/>
      <c r="H5" s="236"/>
      <c r="I5" s="236"/>
      <c r="J5" s="267"/>
      <c r="K5" s="268"/>
      <c r="L5" s="269"/>
      <c r="M5" s="53" t="s">
        <v>179</v>
      </c>
      <c r="O5" s="27"/>
    </row>
    <row r="6" spans="1:15" ht="17.25" customHeight="1" x14ac:dyDescent="0.4">
      <c r="A6" s="238" t="s">
        <v>49</v>
      </c>
      <c r="B6" s="239"/>
      <c r="C6" s="270"/>
      <c r="D6" s="271"/>
      <c r="E6" s="271"/>
      <c r="F6" s="272"/>
      <c r="G6" s="270"/>
      <c r="H6" s="271"/>
      <c r="I6" s="271"/>
      <c r="J6" s="273"/>
      <c r="K6" s="274"/>
      <c r="L6" s="275"/>
      <c r="M6" s="29" t="s">
        <v>170</v>
      </c>
      <c r="O6" s="27"/>
    </row>
    <row r="7" spans="1:15" ht="17.25" customHeight="1" x14ac:dyDescent="0.4">
      <c r="A7" s="35" t="s">
        <v>195</v>
      </c>
      <c r="B7" s="35"/>
      <c r="C7" s="35"/>
      <c r="D7" s="35"/>
      <c r="E7" s="35"/>
      <c r="F7" s="35"/>
      <c r="G7" s="35"/>
      <c r="H7" s="35"/>
      <c r="I7" s="35"/>
      <c r="J7" s="35"/>
      <c r="K7" s="35"/>
      <c r="L7" s="35"/>
      <c r="M7" s="35"/>
    </row>
    <row r="8" spans="1:15" ht="17.25" customHeight="1" x14ac:dyDescent="0.4">
      <c r="A8" s="36" t="s">
        <v>197</v>
      </c>
      <c r="B8" s="14"/>
      <c r="C8" s="14"/>
      <c r="D8" s="14"/>
      <c r="E8" s="14"/>
      <c r="F8" s="14"/>
      <c r="G8" s="14"/>
      <c r="H8" s="14"/>
      <c r="I8" s="14"/>
      <c r="J8" s="14"/>
      <c r="K8" s="14"/>
      <c r="L8" s="14"/>
      <c r="M8" s="14"/>
    </row>
    <row r="9" spans="1:15" ht="17.25" customHeight="1" x14ac:dyDescent="0.4">
      <c r="A9" s="14" t="s">
        <v>148</v>
      </c>
    </row>
    <row r="10" spans="1:15" ht="17.25" customHeight="1" x14ac:dyDescent="0.4">
      <c r="A10" s="37"/>
    </row>
    <row r="11" spans="1:15" ht="17.25" customHeight="1" x14ac:dyDescent="0.4">
      <c r="A11" s="226" t="s">
        <v>211</v>
      </c>
      <c r="B11" s="226"/>
      <c r="C11" s="226"/>
      <c r="D11" s="226"/>
      <c r="E11" s="226"/>
    </row>
    <row r="12" spans="1:15" ht="17.25" customHeight="1" x14ac:dyDescent="0.4">
      <c r="A12" s="213" t="s">
        <v>15</v>
      </c>
      <c r="B12" s="213"/>
      <c r="C12" s="213"/>
      <c r="D12" s="213"/>
      <c r="E12" s="213"/>
      <c r="F12" s="213"/>
      <c r="G12" s="213"/>
      <c r="H12" s="213"/>
      <c r="I12" s="213"/>
      <c r="J12" s="213"/>
      <c r="K12" s="213"/>
      <c r="L12" s="213"/>
      <c r="M12" s="213"/>
    </row>
    <row r="13" spans="1:15" ht="17.25" customHeight="1" x14ac:dyDescent="0.4">
      <c r="A13" s="213" t="s">
        <v>8</v>
      </c>
      <c r="B13" s="213"/>
      <c r="C13" s="238" t="s">
        <v>173</v>
      </c>
      <c r="D13" s="260"/>
      <c r="E13" s="260"/>
      <c r="F13" s="260"/>
      <c r="G13" s="260"/>
      <c r="H13" s="260"/>
      <c r="I13" s="260"/>
      <c r="J13" s="260"/>
      <c r="K13" s="260"/>
      <c r="L13" s="260"/>
      <c r="M13" s="239"/>
    </row>
    <row r="14" spans="1:15" ht="17.25" customHeight="1" x14ac:dyDescent="0.4">
      <c r="A14" s="206" t="s">
        <v>107</v>
      </c>
      <c r="B14" s="213"/>
      <c r="C14" s="276" t="s">
        <v>89</v>
      </c>
      <c r="D14" s="277"/>
      <c r="E14" s="277"/>
      <c r="F14" s="278"/>
      <c r="G14" s="278"/>
      <c r="H14" s="278"/>
      <c r="I14" s="278"/>
      <c r="J14" s="278"/>
      <c r="K14" s="278"/>
      <c r="L14" s="277" t="s">
        <v>85</v>
      </c>
      <c r="M14" s="279"/>
      <c r="O14" s="27"/>
    </row>
    <row r="15" spans="1:15" ht="17.25" customHeight="1" x14ac:dyDescent="0.4">
      <c r="A15" s="213" t="s">
        <v>2</v>
      </c>
      <c r="B15" s="213"/>
      <c r="C15" s="276" t="s">
        <v>89</v>
      </c>
      <c r="D15" s="277"/>
      <c r="E15" s="277"/>
      <c r="F15" s="278"/>
      <c r="G15" s="278"/>
      <c r="H15" s="278"/>
      <c r="I15" s="278"/>
      <c r="J15" s="278"/>
      <c r="K15" s="278"/>
      <c r="L15" s="277" t="s">
        <v>85</v>
      </c>
      <c r="M15" s="279"/>
      <c r="O15" s="27"/>
    </row>
    <row r="16" spans="1:15" ht="17.25" customHeight="1" x14ac:dyDescent="0.4">
      <c r="A16" s="213" t="s">
        <v>72</v>
      </c>
      <c r="B16" s="213"/>
      <c r="C16" s="280" t="s">
        <v>89</v>
      </c>
      <c r="D16" s="281"/>
      <c r="E16" s="281"/>
      <c r="F16" s="282">
        <f>SUM(F14,F15)</f>
        <v>0</v>
      </c>
      <c r="G16" s="282"/>
      <c r="H16" s="282"/>
      <c r="I16" s="282"/>
      <c r="J16" s="282"/>
      <c r="K16" s="282"/>
      <c r="L16" s="281" t="s">
        <v>85</v>
      </c>
      <c r="M16" s="283"/>
      <c r="O16" s="27"/>
    </row>
    <row r="17" spans="1:16" ht="17.25" customHeight="1" x14ac:dyDescent="0.4"/>
    <row r="18" spans="1:16" ht="17.25" customHeight="1" x14ac:dyDescent="0.4">
      <c r="A18" s="320" t="s">
        <v>58</v>
      </c>
      <c r="B18" s="240"/>
      <c r="C18" s="44" t="s">
        <v>48</v>
      </c>
      <c r="D18" s="284" t="s">
        <v>220</v>
      </c>
      <c r="E18" s="285"/>
      <c r="F18" s="285"/>
      <c r="G18" s="285"/>
      <c r="H18" s="285"/>
      <c r="I18" s="285"/>
      <c r="J18" s="285"/>
      <c r="K18" s="285"/>
      <c r="L18" s="285"/>
      <c r="M18" s="286"/>
      <c r="O18" s="27"/>
    </row>
    <row r="19" spans="1:16" ht="17.25" customHeight="1" x14ac:dyDescent="0.4">
      <c r="A19" s="240"/>
      <c r="B19" s="240"/>
      <c r="C19" s="44" t="s">
        <v>48</v>
      </c>
      <c r="D19" s="284" t="s">
        <v>67</v>
      </c>
      <c r="E19" s="285"/>
      <c r="F19" s="285"/>
      <c r="G19" s="285"/>
      <c r="H19" s="285"/>
      <c r="I19" s="285"/>
      <c r="J19" s="285"/>
      <c r="K19" s="285"/>
      <c r="L19" s="285"/>
      <c r="M19" s="286"/>
    </row>
    <row r="20" spans="1:16" ht="17.25" customHeight="1" x14ac:dyDescent="0.4">
      <c r="A20" s="321" t="s">
        <v>56</v>
      </c>
      <c r="B20" s="322"/>
      <c r="C20" s="326" t="s">
        <v>48</v>
      </c>
      <c r="D20" s="328" t="s">
        <v>171</v>
      </c>
      <c r="E20" s="303"/>
      <c r="F20" s="287" t="s">
        <v>172</v>
      </c>
      <c r="G20" s="288"/>
      <c r="H20" s="289"/>
      <c r="I20" s="236"/>
      <c r="J20" s="236"/>
      <c r="K20" s="236"/>
      <c r="L20" s="236"/>
      <c r="M20" s="237"/>
      <c r="O20" s="27"/>
    </row>
    <row r="21" spans="1:16" ht="17.25" customHeight="1" x14ac:dyDescent="0.4">
      <c r="A21" s="323"/>
      <c r="B21" s="324"/>
      <c r="C21" s="327"/>
      <c r="D21" s="329"/>
      <c r="E21" s="330"/>
      <c r="F21" s="287" t="s">
        <v>100</v>
      </c>
      <c r="G21" s="288"/>
      <c r="H21" s="290"/>
      <c r="I21" s="291"/>
      <c r="J21" s="291"/>
      <c r="K21" s="291"/>
      <c r="L21" s="291"/>
      <c r="M21" s="54" t="s">
        <v>218</v>
      </c>
      <c r="O21" s="27"/>
    </row>
    <row r="22" spans="1:16" ht="17.25" customHeight="1" x14ac:dyDescent="0.4">
      <c r="A22" s="325"/>
      <c r="B22" s="248"/>
      <c r="C22" s="44" t="s">
        <v>48</v>
      </c>
      <c r="D22" s="292" t="s">
        <v>68</v>
      </c>
      <c r="E22" s="293"/>
      <c r="F22" s="293"/>
      <c r="G22" s="293"/>
      <c r="H22" s="293"/>
      <c r="I22" s="293"/>
      <c r="J22" s="293"/>
      <c r="K22" s="293"/>
      <c r="L22" s="293"/>
      <c r="M22" s="294"/>
    </row>
    <row r="23" spans="1:16" ht="17.25" customHeight="1" x14ac:dyDescent="0.4">
      <c r="A23" s="231" t="s">
        <v>198</v>
      </c>
      <c r="B23" s="231"/>
      <c r="C23" s="231"/>
      <c r="D23" s="231"/>
      <c r="E23" s="231"/>
      <c r="F23" s="231"/>
      <c r="G23" s="231"/>
      <c r="H23" s="231"/>
      <c r="I23" s="231"/>
      <c r="J23" s="231"/>
      <c r="K23" s="231"/>
      <c r="L23" s="231"/>
      <c r="M23" s="231"/>
    </row>
    <row r="24" spans="1:16" ht="17.25" customHeight="1" x14ac:dyDescent="0.4">
      <c r="A24" s="295" t="s">
        <v>207</v>
      </c>
      <c r="B24" s="295"/>
      <c r="C24" s="295"/>
      <c r="D24" s="295"/>
      <c r="E24" s="295"/>
      <c r="F24" s="295"/>
      <c r="G24" s="295"/>
      <c r="H24" s="295"/>
      <c r="I24" s="295"/>
      <c r="J24" s="295"/>
      <c r="K24" s="295"/>
      <c r="L24" s="295"/>
      <c r="M24" s="295"/>
    </row>
    <row r="25" spans="1:16" ht="17.25" customHeight="1" x14ac:dyDescent="0.4">
      <c r="A25" s="38"/>
      <c r="B25" s="38"/>
      <c r="C25" s="38"/>
      <c r="D25" s="38"/>
      <c r="E25" s="38"/>
      <c r="F25" s="38"/>
      <c r="G25" s="38"/>
      <c r="H25" s="38"/>
      <c r="I25" s="38"/>
      <c r="J25" s="38"/>
      <c r="K25" s="38"/>
      <c r="L25" s="38"/>
      <c r="M25" s="38"/>
    </row>
    <row r="26" spans="1:16" ht="17.25" customHeight="1" x14ac:dyDescent="0.4">
      <c r="A26" s="226" t="s">
        <v>213</v>
      </c>
      <c r="B26" s="226"/>
      <c r="C26" s="226"/>
      <c r="D26" s="226"/>
      <c r="E26" s="226"/>
    </row>
    <row r="27" spans="1:16" ht="17.25" customHeight="1" x14ac:dyDescent="0.4">
      <c r="A27" s="213" t="s">
        <v>62</v>
      </c>
      <c r="B27" s="213"/>
      <c r="C27" s="238" t="s">
        <v>70</v>
      </c>
      <c r="D27" s="260"/>
      <c r="E27" s="239"/>
      <c r="F27" s="260" t="s">
        <v>35</v>
      </c>
      <c r="G27" s="260"/>
      <c r="H27" s="260"/>
      <c r="I27" s="260"/>
      <c r="J27" s="260"/>
      <c r="K27" s="260"/>
      <c r="L27" s="260"/>
      <c r="M27" s="239"/>
      <c r="O27" s="27"/>
      <c r="P27" s="331"/>
    </row>
    <row r="28" spans="1:16" ht="17.25" customHeight="1" x14ac:dyDescent="0.4">
      <c r="A28" s="206" t="s">
        <v>107</v>
      </c>
      <c r="B28" s="213"/>
      <c r="C28" s="296"/>
      <c r="D28" s="297"/>
      <c r="E28" s="298"/>
      <c r="F28" s="299" t="s">
        <v>74</v>
      </c>
      <c r="G28" s="300"/>
      <c r="H28" s="215"/>
      <c r="I28" s="215"/>
      <c r="J28" s="215"/>
      <c r="K28" s="227" t="s">
        <v>76</v>
      </c>
      <c r="L28" s="227"/>
      <c r="M28" s="228"/>
      <c r="O28" s="27"/>
      <c r="P28" s="331"/>
    </row>
    <row r="29" spans="1:16" ht="17.25" customHeight="1" x14ac:dyDescent="0.4">
      <c r="A29" s="213" t="s">
        <v>4</v>
      </c>
      <c r="B29" s="213"/>
      <c r="C29" s="332"/>
      <c r="D29" s="333"/>
      <c r="E29" s="334"/>
      <c r="F29" s="326" t="s">
        <v>48</v>
      </c>
      <c r="G29" s="49" t="s">
        <v>80</v>
      </c>
      <c r="H29" s="23" t="s">
        <v>23</v>
      </c>
      <c r="I29" s="301"/>
      <c r="J29" s="301"/>
      <c r="K29" s="302" t="s">
        <v>159</v>
      </c>
      <c r="L29" s="302"/>
      <c r="M29" s="303"/>
      <c r="O29" s="27"/>
      <c r="P29" s="28"/>
    </row>
    <row r="30" spans="1:16" ht="17.25" customHeight="1" x14ac:dyDescent="0.4">
      <c r="A30" s="213"/>
      <c r="B30" s="213"/>
      <c r="C30" s="335"/>
      <c r="D30" s="336"/>
      <c r="E30" s="337"/>
      <c r="F30" s="338"/>
      <c r="G30" s="50" t="s">
        <v>82</v>
      </c>
      <c r="H30" s="51" t="s">
        <v>23</v>
      </c>
      <c r="I30" s="304"/>
      <c r="J30" s="304"/>
      <c r="K30" s="305" t="s">
        <v>221</v>
      </c>
      <c r="L30" s="305"/>
      <c r="M30" s="306"/>
    </row>
    <row r="31" spans="1:16" ht="17.25" customHeight="1" x14ac:dyDescent="0.4">
      <c r="A31" s="213"/>
      <c r="B31" s="213"/>
      <c r="C31" s="307"/>
      <c r="D31" s="308"/>
      <c r="E31" s="309"/>
      <c r="F31" s="46" t="s">
        <v>48</v>
      </c>
      <c r="G31" s="310" t="s">
        <v>78</v>
      </c>
      <c r="H31" s="311"/>
      <c r="I31" s="311"/>
      <c r="J31" s="311"/>
      <c r="K31" s="311"/>
      <c r="L31" s="311"/>
      <c r="M31" s="312"/>
    </row>
    <row r="32" spans="1:16" ht="17.25" customHeight="1" x14ac:dyDescent="0.4">
      <c r="A32" s="213" t="s">
        <v>30</v>
      </c>
      <c r="B32" s="213"/>
      <c r="C32" s="296"/>
      <c r="D32" s="297"/>
      <c r="E32" s="298"/>
      <c r="F32" s="24"/>
      <c r="G32" s="313"/>
      <c r="H32" s="314"/>
      <c r="I32" s="314"/>
      <c r="J32" s="314"/>
      <c r="K32" s="314"/>
      <c r="L32" s="314"/>
      <c r="M32" s="315"/>
      <c r="O32" s="27"/>
    </row>
    <row r="33" spans="1:16" ht="17.25" customHeight="1" x14ac:dyDescent="0.4">
      <c r="A33" s="223" t="s">
        <v>216</v>
      </c>
      <c r="B33" s="223"/>
      <c r="C33" s="223"/>
      <c r="D33" s="223"/>
      <c r="E33" s="223"/>
      <c r="F33" s="223"/>
      <c r="G33" s="223"/>
      <c r="H33" s="223"/>
      <c r="I33" s="223"/>
      <c r="J33" s="223"/>
      <c r="K33" s="223"/>
      <c r="L33" s="223"/>
      <c r="M33" s="223"/>
    </row>
    <row r="34" spans="1:16" ht="17.25" customHeight="1" x14ac:dyDescent="0.4">
      <c r="A34" s="339"/>
      <c r="B34" s="339"/>
      <c r="C34" s="339"/>
      <c r="D34" s="339"/>
      <c r="E34" s="339"/>
      <c r="F34" s="339"/>
      <c r="G34" s="339"/>
      <c r="H34" s="339"/>
      <c r="I34" s="339"/>
      <c r="J34" s="339"/>
      <c r="K34" s="339"/>
      <c r="L34" s="339"/>
      <c r="M34" s="339"/>
    </row>
    <row r="35" spans="1:16" ht="17.25" customHeight="1" x14ac:dyDescent="0.4">
      <c r="A35" s="37" t="s">
        <v>200</v>
      </c>
    </row>
    <row r="36" spans="1:16" ht="17.25" customHeight="1" x14ac:dyDescent="0.4"/>
    <row r="37" spans="1:16" ht="17.25" customHeight="1" x14ac:dyDescent="0.4">
      <c r="A37" s="226" t="s">
        <v>219</v>
      </c>
      <c r="B37" s="226"/>
      <c r="C37" s="226"/>
      <c r="D37" s="226"/>
      <c r="E37" s="226"/>
    </row>
    <row r="38" spans="1:16" ht="17.25" customHeight="1" x14ac:dyDescent="0.4">
      <c r="A38" s="206" t="s">
        <v>73</v>
      </c>
      <c r="B38" s="213"/>
      <c r="C38" s="213"/>
      <c r="D38" s="213"/>
      <c r="E38" s="213"/>
      <c r="F38" s="316"/>
      <c r="G38" s="291"/>
      <c r="H38" s="291"/>
      <c r="I38" s="291"/>
      <c r="J38" s="291"/>
      <c r="K38" s="291"/>
      <c r="L38" s="317" t="s">
        <v>170</v>
      </c>
      <c r="M38" s="318"/>
    </row>
    <row r="39" spans="1:16" ht="17.25" customHeight="1" x14ac:dyDescent="0.4">
      <c r="A39" s="206" t="s">
        <v>145</v>
      </c>
      <c r="B39" s="213"/>
      <c r="C39" s="213"/>
      <c r="D39" s="213"/>
      <c r="E39" s="213"/>
      <c r="F39" s="316"/>
      <c r="G39" s="291"/>
      <c r="H39" s="291"/>
      <c r="I39" s="291"/>
      <c r="J39" s="291"/>
      <c r="K39" s="291"/>
      <c r="L39" s="317" t="s">
        <v>170</v>
      </c>
      <c r="M39" s="318"/>
    </row>
    <row r="40" spans="1:16" ht="17.25" customHeight="1" x14ac:dyDescent="0.4">
      <c r="A40" s="206" t="s">
        <v>191</v>
      </c>
      <c r="B40" s="213"/>
      <c r="C40" s="213"/>
      <c r="D40" s="213"/>
      <c r="E40" s="213"/>
      <c r="F40" s="316"/>
      <c r="G40" s="291"/>
      <c r="H40" s="291"/>
      <c r="I40" s="291"/>
      <c r="J40" s="291"/>
      <c r="K40" s="291"/>
      <c r="L40" s="317" t="s">
        <v>170</v>
      </c>
      <c r="M40" s="318"/>
    </row>
    <row r="41" spans="1:16" ht="17.25" customHeight="1" x14ac:dyDescent="0.4">
      <c r="A41" s="39" t="s">
        <v>27</v>
      </c>
      <c r="B41" s="41"/>
      <c r="C41" s="41"/>
      <c r="D41" s="41"/>
      <c r="E41" s="45"/>
      <c r="F41" s="47"/>
      <c r="G41" s="47"/>
      <c r="H41" s="47"/>
      <c r="I41" s="47"/>
      <c r="J41" s="47"/>
      <c r="K41" s="47"/>
      <c r="L41" s="319"/>
      <c r="M41" s="319"/>
      <c r="O41" s="27"/>
      <c r="P41" s="28"/>
    </row>
    <row r="42" spans="1:16" ht="17.25" customHeight="1" x14ac:dyDescent="0.4">
      <c r="A42" s="40"/>
      <c r="B42" s="15"/>
      <c r="C42" s="15"/>
      <c r="D42" s="15"/>
      <c r="E42" s="15"/>
      <c r="F42" s="48"/>
      <c r="G42" s="48"/>
      <c r="H42" s="48"/>
      <c r="I42" s="48"/>
      <c r="J42" s="48"/>
      <c r="K42" s="48"/>
      <c r="L42" s="52"/>
      <c r="M42" s="52"/>
      <c r="O42" s="27"/>
      <c r="P42" s="28"/>
    </row>
  </sheetData>
  <mergeCells count="80">
    <mergeCell ref="P27:P28"/>
    <mergeCell ref="A29:B31"/>
    <mergeCell ref="C29:E30"/>
    <mergeCell ref="F29:F30"/>
    <mergeCell ref="A33:M34"/>
    <mergeCell ref="L41:M41"/>
    <mergeCell ref="A4:B5"/>
    <mergeCell ref="A18:B19"/>
    <mergeCell ref="A20:B22"/>
    <mergeCell ref="C20:C21"/>
    <mergeCell ref="D20:E21"/>
    <mergeCell ref="A39:E39"/>
    <mergeCell ref="F39:K39"/>
    <mergeCell ref="L39:M39"/>
    <mergeCell ref="A40:E40"/>
    <mergeCell ref="F40:K40"/>
    <mergeCell ref="L40:M40"/>
    <mergeCell ref="A32:B32"/>
    <mergeCell ref="C32:E32"/>
    <mergeCell ref="G32:M32"/>
    <mergeCell ref="A37:E37"/>
    <mergeCell ref="A38:E38"/>
    <mergeCell ref="F38:K38"/>
    <mergeCell ref="L38:M38"/>
    <mergeCell ref="I29:J29"/>
    <mergeCell ref="K29:M29"/>
    <mergeCell ref="I30:J30"/>
    <mergeCell ref="K30:M30"/>
    <mergeCell ref="C31:E31"/>
    <mergeCell ref="G31:M31"/>
    <mergeCell ref="A28:B28"/>
    <mergeCell ref="C28:E28"/>
    <mergeCell ref="F28:G28"/>
    <mergeCell ref="H28:J28"/>
    <mergeCell ref="K28:M28"/>
    <mergeCell ref="D22:M22"/>
    <mergeCell ref="A23:M23"/>
    <mergeCell ref="A24:M24"/>
    <mergeCell ref="A26:E26"/>
    <mergeCell ref="A27:B27"/>
    <mergeCell ref="C27:E27"/>
    <mergeCell ref="F27:M27"/>
    <mergeCell ref="D18:M18"/>
    <mergeCell ref="D19:M19"/>
    <mergeCell ref="F20:G20"/>
    <mergeCell ref="H20:M20"/>
    <mergeCell ref="F21:G21"/>
    <mergeCell ref="H21:L21"/>
    <mergeCell ref="A15:B15"/>
    <mergeCell ref="C15:E15"/>
    <mergeCell ref="F15:K15"/>
    <mergeCell ref="L15:M15"/>
    <mergeCell ref="A16:B16"/>
    <mergeCell ref="C16:E16"/>
    <mergeCell ref="F16:K16"/>
    <mergeCell ref="L16:M16"/>
    <mergeCell ref="A12:M12"/>
    <mergeCell ref="A13:B13"/>
    <mergeCell ref="C13:M13"/>
    <mergeCell ref="A14:B14"/>
    <mergeCell ref="C14:E14"/>
    <mergeCell ref="F14:K14"/>
    <mergeCell ref="L14:M14"/>
    <mergeCell ref="A6:B6"/>
    <mergeCell ref="C6:F6"/>
    <mergeCell ref="G6:J6"/>
    <mergeCell ref="K6:L6"/>
    <mergeCell ref="A11:E11"/>
    <mergeCell ref="D4:F4"/>
    <mergeCell ref="G4:J4"/>
    <mergeCell ref="K4:L4"/>
    <mergeCell ref="D5:F5"/>
    <mergeCell ref="G5:J5"/>
    <mergeCell ref="K5:L5"/>
    <mergeCell ref="A1:E1"/>
    <mergeCell ref="A2:M2"/>
    <mergeCell ref="A3:B3"/>
    <mergeCell ref="C3:F3"/>
    <mergeCell ref="G3:J3"/>
    <mergeCell ref="K3:M3"/>
  </mergeCells>
  <phoneticPr fontId="1" type="Hiragana"/>
  <pageMargins left="0.7" right="0.7" top="0.75" bottom="0.75" header="0.3" footer="0.3"/>
  <pageSetup paperSize="9" scale="9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23"/>
  <sheetViews>
    <sheetView view="pageBreakPreview" topLeftCell="A7" zoomScaleSheetLayoutView="100" workbookViewId="0">
      <selection activeCell="B11" sqref="B11"/>
    </sheetView>
  </sheetViews>
  <sheetFormatPr defaultRowHeight="24" customHeight="1" x14ac:dyDescent="0.4"/>
  <cols>
    <col min="1" max="13" width="10" customWidth="1"/>
  </cols>
  <sheetData>
    <row r="1" spans="1:13" ht="24" customHeight="1" x14ac:dyDescent="0.4">
      <c r="A1" t="s">
        <v>91</v>
      </c>
    </row>
    <row r="2" spans="1:13" ht="24" customHeight="1" x14ac:dyDescent="0.4">
      <c r="A2" s="212" t="s">
        <v>175</v>
      </c>
      <c r="B2" s="212"/>
      <c r="C2" s="212"/>
      <c r="D2" s="212"/>
      <c r="E2" s="212"/>
      <c r="F2" s="212"/>
      <c r="G2" s="212"/>
      <c r="H2" s="212"/>
      <c r="I2" s="212"/>
      <c r="J2" s="212"/>
      <c r="K2" s="212"/>
      <c r="L2" s="212"/>
      <c r="M2" s="212"/>
    </row>
    <row r="3" spans="1:13" ht="9" customHeight="1" x14ac:dyDescent="0.4"/>
    <row r="4" spans="1:13" s="15" customFormat="1" ht="24" customHeight="1" x14ac:dyDescent="0.4">
      <c r="A4" s="16" t="s">
        <v>92</v>
      </c>
      <c r="B4" s="16" t="s">
        <v>93</v>
      </c>
      <c r="C4" s="16" t="s">
        <v>96</v>
      </c>
      <c r="D4" s="16" t="s">
        <v>97</v>
      </c>
      <c r="E4" s="16" t="s">
        <v>47</v>
      </c>
      <c r="F4" s="16" t="s">
        <v>98</v>
      </c>
      <c r="G4" s="16" t="s">
        <v>99</v>
      </c>
      <c r="H4" s="16" t="s">
        <v>101</v>
      </c>
      <c r="I4" s="16" t="s">
        <v>102</v>
      </c>
      <c r="J4" s="16" t="s">
        <v>104</v>
      </c>
      <c r="K4" s="16" t="s">
        <v>105</v>
      </c>
      <c r="L4" s="16" t="s">
        <v>106</v>
      </c>
      <c r="M4" s="16" t="s">
        <v>108</v>
      </c>
    </row>
    <row r="5" spans="1:13" ht="24" customHeight="1" x14ac:dyDescent="0.4">
      <c r="A5" s="55"/>
      <c r="B5" s="55"/>
      <c r="C5" s="55"/>
      <c r="D5" s="55"/>
      <c r="E5" s="55"/>
      <c r="F5" s="55"/>
      <c r="G5" s="55"/>
      <c r="H5" s="55"/>
      <c r="I5" s="55"/>
      <c r="J5" s="55"/>
      <c r="K5" s="55"/>
      <c r="L5" s="55"/>
      <c r="M5" s="55"/>
    </row>
    <row r="6" spans="1:13" ht="24" customHeight="1" x14ac:dyDescent="0.4">
      <c r="A6" s="56"/>
      <c r="B6" s="57"/>
      <c r="C6" s="57"/>
      <c r="D6" s="57"/>
      <c r="E6" s="57"/>
      <c r="F6" s="57"/>
      <c r="G6" s="57"/>
      <c r="H6" s="57"/>
      <c r="I6" s="57"/>
      <c r="J6" s="57"/>
      <c r="K6" s="57"/>
      <c r="L6" s="57"/>
      <c r="M6" s="57"/>
    </row>
    <row r="7" spans="1:13" ht="24" customHeight="1" x14ac:dyDescent="0.4">
      <c r="A7" s="56"/>
      <c r="B7" s="57"/>
      <c r="C7" s="57"/>
      <c r="D7" s="57"/>
      <c r="E7" s="57"/>
      <c r="F7" s="57"/>
      <c r="G7" s="57"/>
      <c r="H7" s="57"/>
      <c r="I7" s="57"/>
      <c r="J7" s="57"/>
      <c r="K7" s="57"/>
      <c r="L7" s="57"/>
      <c r="M7" s="57"/>
    </row>
    <row r="8" spans="1:13" ht="24" customHeight="1" x14ac:dyDescent="0.4">
      <c r="A8" s="56"/>
      <c r="B8" s="57"/>
      <c r="C8" s="57"/>
      <c r="D8" s="57"/>
      <c r="E8" s="57"/>
      <c r="F8" s="57"/>
      <c r="G8" s="57"/>
      <c r="H8" s="57"/>
      <c r="I8" s="57"/>
      <c r="J8" s="57"/>
      <c r="K8" s="57"/>
      <c r="L8" s="57"/>
      <c r="M8" s="57"/>
    </row>
    <row r="9" spans="1:13" ht="24" customHeight="1" x14ac:dyDescent="0.4">
      <c r="A9" s="56"/>
      <c r="B9" s="57"/>
      <c r="C9" s="57"/>
      <c r="D9" s="57"/>
      <c r="E9" s="57"/>
      <c r="F9" s="57"/>
      <c r="G9" s="57"/>
      <c r="H9" s="57"/>
      <c r="I9" s="57"/>
      <c r="J9" s="57"/>
      <c r="K9" s="57"/>
      <c r="L9" s="57"/>
      <c r="M9" s="57"/>
    </row>
    <row r="10" spans="1:13" ht="24" customHeight="1" x14ac:dyDescent="0.4">
      <c r="A10" s="56"/>
      <c r="B10" s="57"/>
      <c r="C10" s="57"/>
      <c r="D10" s="57"/>
      <c r="E10" s="57"/>
      <c r="F10" s="57"/>
      <c r="G10" s="57"/>
      <c r="H10" s="57"/>
      <c r="I10" s="57"/>
      <c r="J10" s="57"/>
      <c r="K10" s="57"/>
      <c r="L10" s="57"/>
      <c r="M10" s="57"/>
    </row>
    <row r="11" spans="1:13" ht="24" customHeight="1" x14ac:dyDescent="0.4">
      <c r="A11" s="56"/>
      <c r="B11" s="57"/>
      <c r="C11" s="57"/>
      <c r="D11" s="57"/>
      <c r="E11" s="57"/>
      <c r="F11" s="57"/>
      <c r="G11" s="57"/>
      <c r="H11" s="57"/>
      <c r="I11" s="57"/>
      <c r="J11" s="57"/>
      <c r="K11" s="57"/>
      <c r="L11" s="57"/>
      <c r="M11" s="57"/>
    </row>
    <row r="12" spans="1:13" ht="24" customHeight="1" x14ac:dyDescent="0.4">
      <c r="A12" s="56"/>
      <c r="B12" s="57"/>
      <c r="C12" s="57"/>
      <c r="D12" s="57"/>
      <c r="E12" s="57"/>
      <c r="F12" s="57"/>
      <c r="G12" s="57"/>
      <c r="H12" s="57"/>
      <c r="I12" s="57"/>
      <c r="J12" s="57"/>
      <c r="K12" s="57"/>
      <c r="L12" s="57"/>
      <c r="M12" s="57"/>
    </row>
    <row r="13" spans="1:13" ht="24" customHeight="1" x14ac:dyDescent="0.4">
      <c r="A13" s="56"/>
      <c r="B13" s="57"/>
      <c r="C13" s="57"/>
      <c r="D13" s="57"/>
      <c r="E13" s="57"/>
      <c r="F13" s="57"/>
      <c r="G13" s="57"/>
      <c r="H13" s="57"/>
      <c r="I13" s="57"/>
      <c r="J13" s="57"/>
      <c r="K13" s="57"/>
      <c r="L13" s="57"/>
      <c r="M13" s="57"/>
    </row>
    <row r="14" spans="1:13" ht="24" customHeight="1" x14ac:dyDescent="0.4">
      <c r="A14" s="56"/>
      <c r="B14" s="57"/>
      <c r="C14" s="57"/>
      <c r="D14" s="57"/>
      <c r="E14" s="57"/>
      <c r="F14" s="57"/>
      <c r="G14" s="57"/>
      <c r="H14" s="57"/>
      <c r="I14" s="57"/>
      <c r="J14" s="57"/>
      <c r="K14" s="57"/>
      <c r="L14" s="57"/>
      <c r="M14" s="57"/>
    </row>
    <row r="15" spans="1:13" ht="24" customHeight="1" x14ac:dyDescent="0.4">
      <c r="A15" s="57"/>
      <c r="B15" s="57"/>
      <c r="C15" s="57"/>
      <c r="D15" s="57"/>
      <c r="E15" s="57"/>
      <c r="F15" s="57"/>
      <c r="G15" s="57"/>
      <c r="H15" s="57"/>
      <c r="I15" s="57"/>
      <c r="J15" s="57"/>
      <c r="K15" s="57"/>
      <c r="L15" s="57"/>
      <c r="M15" s="57"/>
    </row>
    <row r="16" spans="1:13" ht="24" customHeight="1" x14ac:dyDescent="0.4">
      <c r="A16" s="57"/>
      <c r="B16" s="57"/>
      <c r="C16" s="57"/>
      <c r="D16" s="57"/>
      <c r="E16" s="57"/>
      <c r="F16" s="57"/>
      <c r="G16" s="57"/>
      <c r="H16" s="57"/>
      <c r="I16" s="57"/>
      <c r="J16" s="57"/>
      <c r="K16" s="57"/>
      <c r="L16" s="57"/>
      <c r="M16" s="57"/>
    </row>
    <row r="17" spans="1:13" ht="24" customHeight="1" x14ac:dyDescent="0.4">
      <c r="A17" s="57"/>
      <c r="B17" s="57"/>
      <c r="C17" s="57"/>
      <c r="D17" s="57"/>
      <c r="E17" s="57"/>
      <c r="F17" s="57"/>
      <c r="G17" s="57"/>
      <c r="H17" s="57"/>
      <c r="I17" s="57"/>
      <c r="J17" s="57"/>
      <c r="K17" s="57"/>
      <c r="L17" s="57"/>
      <c r="M17" s="57"/>
    </row>
    <row r="18" spans="1:13" ht="24" customHeight="1" x14ac:dyDescent="0.4">
      <c r="A18" s="57"/>
      <c r="B18" s="57"/>
      <c r="C18" s="57"/>
      <c r="D18" s="57"/>
      <c r="E18" s="57"/>
      <c r="F18" s="57"/>
      <c r="G18" s="57"/>
      <c r="H18" s="57"/>
      <c r="I18" s="57"/>
      <c r="J18" s="57"/>
      <c r="K18" s="57"/>
      <c r="L18" s="57"/>
      <c r="M18" s="57"/>
    </row>
    <row r="19" spans="1:13" ht="24" customHeight="1" x14ac:dyDescent="0.4">
      <c r="A19" s="57"/>
      <c r="B19" s="57"/>
      <c r="C19" s="57"/>
      <c r="D19" s="57"/>
      <c r="E19" s="57"/>
      <c r="F19" s="57"/>
      <c r="G19" s="57"/>
      <c r="H19" s="57"/>
      <c r="I19" s="57"/>
      <c r="J19" s="57"/>
      <c r="K19" s="57"/>
      <c r="L19" s="57"/>
      <c r="M19" s="57"/>
    </row>
    <row r="20" spans="1:13" ht="24" customHeight="1" x14ac:dyDescent="0.4">
      <c r="A20" s="57"/>
      <c r="B20" s="57"/>
      <c r="C20" s="57"/>
      <c r="D20" s="57"/>
      <c r="E20" s="57"/>
      <c r="F20" s="57"/>
      <c r="G20" s="57"/>
      <c r="H20" s="57"/>
      <c r="I20" s="57"/>
      <c r="J20" s="57"/>
      <c r="K20" s="57"/>
      <c r="L20" s="57"/>
      <c r="M20" s="57"/>
    </row>
    <row r="21" spans="1:13" ht="24" customHeight="1" x14ac:dyDescent="0.4">
      <c r="A21" s="57"/>
      <c r="B21" s="57"/>
      <c r="C21" s="57"/>
      <c r="D21" s="57"/>
      <c r="E21" s="57"/>
      <c r="F21" s="57"/>
      <c r="G21" s="57"/>
      <c r="H21" s="57"/>
      <c r="I21" s="57"/>
      <c r="J21" s="57"/>
      <c r="K21" s="57"/>
      <c r="L21" s="57"/>
      <c r="M21" s="57"/>
    </row>
    <row r="22" spans="1:13" ht="24" customHeight="1" x14ac:dyDescent="0.4">
      <c r="A22" s="57"/>
      <c r="B22" s="57"/>
      <c r="C22" s="57"/>
      <c r="D22" s="57"/>
      <c r="E22" s="57"/>
      <c r="F22" s="57"/>
      <c r="G22" s="57"/>
      <c r="H22" s="57"/>
      <c r="I22" s="57"/>
      <c r="J22" s="57"/>
      <c r="K22" s="57"/>
      <c r="L22" s="57"/>
      <c r="M22" s="57"/>
    </row>
    <row r="23" spans="1:13" ht="24" customHeight="1" x14ac:dyDescent="0.4">
      <c r="A23" s="58"/>
      <c r="B23" s="58"/>
      <c r="C23" s="58"/>
      <c r="D23" s="58"/>
      <c r="E23" s="58"/>
      <c r="F23" s="58"/>
      <c r="G23" s="58"/>
      <c r="H23" s="58"/>
      <c r="I23" s="58"/>
      <c r="J23" s="58"/>
      <c r="K23" s="58"/>
      <c r="L23" s="58"/>
      <c r="M23" s="58"/>
    </row>
  </sheetData>
  <mergeCells count="1">
    <mergeCell ref="A2:M2"/>
  </mergeCells>
  <phoneticPr fontId="1" type="Hiragana"/>
  <pageMargins left="0.7" right="0.7" top="0.75" bottom="0.75" header="0.3" footer="0.3"/>
  <pageSetup paperSize="9" scale="92"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25"/>
  <sheetViews>
    <sheetView view="pageBreakPreview" zoomScaleSheetLayoutView="100" workbookViewId="0">
      <selection activeCell="E4" sqref="E4"/>
    </sheetView>
  </sheetViews>
  <sheetFormatPr defaultRowHeight="18.75" x14ac:dyDescent="0.4"/>
  <cols>
    <col min="1" max="1" width="1.75" style="1" customWidth="1"/>
    <col min="2" max="2" width="5.375" style="1" customWidth="1"/>
    <col min="3" max="3" width="14.625" style="2" customWidth="1"/>
    <col min="4" max="4" width="18.625" style="1" customWidth="1"/>
    <col min="5" max="5" width="31.125" style="1" customWidth="1"/>
    <col min="6" max="7" width="10.125" style="1" customWidth="1"/>
    <col min="8" max="8" width="22.5" style="3" customWidth="1"/>
    <col min="9" max="9" width="1.75" style="1" customWidth="1"/>
    <col min="10" max="11" width="9" style="1" customWidth="1"/>
    <col min="12" max="12" width="9" customWidth="1"/>
  </cols>
  <sheetData>
    <row r="1" spans="1:10" x14ac:dyDescent="0.4">
      <c r="A1" s="190" t="s">
        <v>199</v>
      </c>
      <c r="B1" s="340"/>
      <c r="C1" s="341" t="s">
        <v>234</v>
      </c>
      <c r="D1" s="342"/>
      <c r="E1" s="342"/>
      <c r="F1" s="342"/>
      <c r="G1" s="342"/>
      <c r="H1" s="343"/>
      <c r="J1" s="4"/>
    </row>
    <row r="3" spans="1:10" x14ac:dyDescent="0.4">
      <c r="B3" s="5" t="s">
        <v>223</v>
      </c>
      <c r="C3" s="8" t="s">
        <v>286</v>
      </c>
      <c r="D3" s="5" t="s">
        <v>287</v>
      </c>
      <c r="E3" s="5" t="s">
        <v>192</v>
      </c>
      <c r="F3" s="5" t="s">
        <v>288</v>
      </c>
      <c r="G3" s="8" t="s">
        <v>277</v>
      </c>
      <c r="H3" s="8" t="s">
        <v>289</v>
      </c>
    </row>
    <row r="4" spans="1:10" x14ac:dyDescent="0.4">
      <c r="B4" s="59"/>
      <c r="C4" s="59"/>
      <c r="D4" s="62"/>
      <c r="E4" s="62"/>
      <c r="F4" s="63"/>
      <c r="G4" s="63"/>
      <c r="H4" s="59"/>
      <c r="J4" s="4"/>
    </row>
    <row r="5" spans="1:10" x14ac:dyDescent="0.4">
      <c r="B5" s="59"/>
      <c r="C5" s="59"/>
      <c r="D5" s="62"/>
      <c r="E5" s="62"/>
      <c r="F5" s="63"/>
      <c r="G5" s="63"/>
      <c r="H5" s="59"/>
    </row>
    <row r="6" spans="1:10" x14ac:dyDescent="0.4">
      <c r="B6" s="59"/>
      <c r="C6" s="59"/>
      <c r="D6" s="62"/>
      <c r="E6" s="62"/>
      <c r="F6" s="63"/>
      <c r="G6" s="63"/>
      <c r="H6" s="59"/>
    </row>
    <row r="7" spans="1:10" x14ac:dyDescent="0.4">
      <c r="B7" s="59"/>
      <c r="C7" s="59"/>
      <c r="D7" s="62"/>
      <c r="E7" s="62"/>
      <c r="F7" s="63"/>
      <c r="G7" s="63"/>
      <c r="H7" s="59"/>
    </row>
    <row r="8" spans="1:10" x14ac:dyDescent="0.4">
      <c r="B8" s="59"/>
      <c r="C8" s="59"/>
      <c r="D8" s="62"/>
      <c r="E8" s="62"/>
      <c r="F8" s="63"/>
      <c r="G8" s="63"/>
      <c r="H8" s="59"/>
    </row>
    <row r="9" spans="1:10" x14ac:dyDescent="0.4">
      <c r="B9" s="59"/>
      <c r="C9" s="59"/>
      <c r="D9" s="62"/>
      <c r="E9" s="62"/>
      <c r="F9" s="63"/>
      <c r="G9" s="63"/>
      <c r="H9" s="59"/>
    </row>
    <row r="10" spans="1:10" x14ac:dyDescent="0.4">
      <c r="B10" s="59"/>
      <c r="C10" s="59"/>
      <c r="D10" s="62"/>
      <c r="E10" s="62"/>
      <c r="F10" s="63"/>
      <c r="G10" s="63"/>
      <c r="H10" s="59"/>
    </row>
    <row r="11" spans="1:10" x14ac:dyDescent="0.4">
      <c r="B11" s="59"/>
      <c r="C11" s="59"/>
      <c r="D11" s="62"/>
      <c r="E11" s="62"/>
      <c r="F11" s="63"/>
      <c r="G11" s="63"/>
      <c r="H11" s="59"/>
    </row>
    <row r="12" spans="1:10" x14ac:dyDescent="0.4">
      <c r="B12" s="59"/>
      <c r="C12" s="59"/>
      <c r="D12" s="62"/>
      <c r="E12" s="62"/>
      <c r="F12" s="63"/>
      <c r="G12" s="63"/>
      <c r="H12" s="59"/>
    </row>
    <row r="13" spans="1:10" x14ac:dyDescent="0.4">
      <c r="B13" s="59"/>
      <c r="C13" s="59"/>
      <c r="D13" s="62"/>
      <c r="E13" s="62"/>
      <c r="F13" s="63"/>
      <c r="G13" s="63"/>
      <c r="H13" s="59"/>
    </row>
    <row r="14" spans="1:10" x14ac:dyDescent="0.4">
      <c r="B14" s="59"/>
      <c r="C14" s="59"/>
      <c r="D14" s="62"/>
      <c r="E14" s="62"/>
      <c r="F14" s="63"/>
      <c r="G14" s="63"/>
      <c r="H14" s="59"/>
    </row>
    <row r="15" spans="1:10" x14ac:dyDescent="0.4">
      <c r="B15" s="59"/>
      <c r="C15" s="59"/>
      <c r="D15" s="63"/>
      <c r="E15" s="63"/>
      <c r="F15" s="63"/>
      <c r="G15" s="63"/>
      <c r="H15" s="59"/>
    </row>
    <row r="16" spans="1:10" x14ac:dyDescent="0.4">
      <c r="B16" s="59"/>
      <c r="C16" s="59"/>
      <c r="D16" s="63"/>
      <c r="E16" s="63"/>
      <c r="F16" s="63"/>
      <c r="G16" s="63"/>
      <c r="H16" s="59"/>
    </row>
    <row r="17" spans="2:8" x14ac:dyDescent="0.4">
      <c r="B17" s="59"/>
      <c r="C17" s="59"/>
      <c r="D17" s="63"/>
      <c r="E17" s="63"/>
      <c r="F17" s="63"/>
      <c r="G17" s="63"/>
      <c r="H17" s="59"/>
    </row>
    <row r="18" spans="2:8" x14ac:dyDescent="0.4">
      <c r="B18" s="59"/>
      <c r="C18" s="59"/>
      <c r="D18" s="63"/>
      <c r="E18" s="63"/>
      <c r="F18" s="63"/>
      <c r="G18" s="63"/>
      <c r="H18" s="59"/>
    </row>
    <row r="19" spans="2:8" x14ac:dyDescent="0.4">
      <c r="B19" s="59"/>
      <c r="C19" s="59"/>
      <c r="D19" s="63"/>
      <c r="E19" s="63"/>
      <c r="F19" s="63"/>
      <c r="G19" s="63"/>
      <c r="H19" s="59"/>
    </row>
    <row r="20" spans="2:8" x14ac:dyDescent="0.4">
      <c r="B20" s="59"/>
      <c r="C20" s="59"/>
      <c r="D20" s="63"/>
      <c r="E20" s="63"/>
      <c r="F20" s="63"/>
      <c r="G20" s="63"/>
      <c r="H20" s="59"/>
    </row>
    <row r="21" spans="2:8" x14ac:dyDescent="0.4">
      <c r="B21" s="59"/>
      <c r="C21" s="59"/>
      <c r="D21" s="63"/>
      <c r="E21" s="63"/>
      <c r="F21" s="63"/>
      <c r="G21" s="63"/>
      <c r="H21" s="59"/>
    </row>
    <row r="22" spans="2:8" x14ac:dyDescent="0.4">
      <c r="B22" s="59"/>
      <c r="C22" s="59"/>
      <c r="D22" s="63"/>
      <c r="E22" s="63"/>
      <c r="F22" s="63"/>
      <c r="G22" s="63"/>
      <c r="H22" s="59"/>
    </row>
    <row r="23" spans="2:8" x14ac:dyDescent="0.4">
      <c r="B23" s="60" t="s">
        <v>285</v>
      </c>
      <c r="C23" s="61"/>
      <c r="D23" s="61"/>
      <c r="E23" s="61"/>
      <c r="F23" s="61"/>
      <c r="G23" s="61"/>
      <c r="H23" s="61"/>
    </row>
    <row r="24" spans="2:8" x14ac:dyDescent="0.4">
      <c r="B24" s="1" t="s">
        <v>196</v>
      </c>
      <c r="D24" s="2"/>
      <c r="E24" s="2"/>
      <c r="F24" s="2"/>
      <c r="G24" s="2"/>
      <c r="H24" s="2"/>
    </row>
    <row r="25" spans="2:8" x14ac:dyDescent="0.4">
      <c r="B25" s="1" t="s">
        <v>259</v>
      </c>
    </row>
  </sheetData>
  <mergeCells count="2">
    <mergeCell ref="A1:B1"/>
    <mergeCell ref="C1:H1"/>
  </mergeCells>
  <phoneticPr fontId="1" type="Hiragana"/>
  <pageMargins left="0.7" right="0.7" top="0.75" bottom="0.75" header="0.3" footer="0.3"/>
  <pageSetup paperSize="9" scale="9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35"/>
  <sheetViews>
    <sheetView showGridLines="0" view="pageBreakPreview" topLeftCell="A16" zoomScaleNormal="85" zoomScaleSheetLayoutView="100" workbookViewId="0">
      <selection activeCell="J13" sqref="J13"/>
    </sheetView>
  </sheetViews>
  <sheetFormatPr defaultColWidth="8.75" defaultRowHeight="18.75" x14ac:dyDescent="0.4"/>
  <cols>
    <col min="1" max="1" width="1.75" style="1" customWidth="1"/>
    <col min="2" max="2" width="8.75" style="1"/>
    <col min="3" max="3" width="15.75" style="1" customWidth="1"/>
    <col min="4" max="4" width="8.75" style="1"/>
    <col min="5" max="5" width="4.25" style="1" bestFit="1" customWidth="1"/>
    <col min="6" max="6" width="11.25" style="1" bestFit="1" customWidth="1"/>
    <col min="7" max="7" width="28.125" style="1" customWidth="1"/>
    <col min="8" max="8" width="1.75" style="1" customWidth="1"/>
    <col min="9" max="9" width="8.75" style="64"/>
    <col min="10" max="11" width="8.75" style="65"/>
  </cols>
  <sheetData>
    <row r="1" spans="1:12" s="66" customFormat="1" ht="27" customHeight="1" x14ac:dyDescent="0.4">
      <c r="A1" s="190" t="s">
        <v>266</v>
      </c>
      <c r="B1" s="340"/>
      <c r="C1" s="341" t="s">
        <v>309</v>
      </c>
      <c r="D1" s="342"/>
      <c r="E1" s="342"/>
      <c r="F1" s="342"/>
      <c r="G1" s="343"/>
      <c r="H1" s="76"/>
      <c r="I1" s="64"/>
      <c r="J1" s="65"/>
    </row>
    <row r="2" spans="1:12" x14ac:dyDescent="0.4">
      <c r="A2" s="67"/>
      <c r="B2" s="67"/>
    </row>
    <row r="3" spans="1:12" x14ac:dyDescent="0.4">
      <c r="A3" s="67"/>
      <c r="B3" s="68" t="s">
        <v>297</v>
      </c>
    </row>
    <row r="4" spans="1:12" x14ac:dyDescent="0.4">
      <c r="A4" s="67"/>
      <c r="B4" s="68"/>
      <c r="C4" s="70"/>
      <c r="D4" s="1" t="s">
        <v>179</v>
      </c>
    </row>
    <row r="5" spans="1:12" x14ac:dyDescent="0.4">
      <c r="A5" s="67"/>
      <c r="B5" s="67"/>
      <c r="C5" s="71">
        <f>ROUNDDOWN(C4,0)</f>
        <v>0</v>
      </c>
      <c r="D5" s="74" t="s">
        <v>310</v>
      </c>
    </row>
    <row r="6" spans="1:12" x14ac:dyDescent="0.4">
      <c r="A6" s="1" t="s">
        <v>292</v>
      </c>
      <c r="L6" s="65"/>
    </row>
    <row r="7" spans="1:12" x14ac:dyDescent="0.4">
      <c r="B7" s="68" t="s">
        <v>298</v>
      </c>
      <c r="L7" s="65"/>
    </row>
    <row r="8" spans="1:12" x14ac:dyDescent="0.4">
      <c r="C8" s="72">
        <f>SUM(C11:C22)</f>
        <v>0</v>
      </c>
      <c r="D8" s="1" t="s">
        <v>313</v>
      </c>
      <c r="E8" s="4" t="s">
        <v>314</v>
      </c>
      <c r="F8" s="75" t="s">
        <v>315</v>
      </c>
      <c r="L8" s="65"/>
    </row>
    <row r="9" spans="1:12" x14ac:dyDescent="0.4">
      <c r="L9" s="65"/>
    </row>
    <row r="10" spans="1:12" x14ac:dyDescent="0.4">
      <c r="B10" s="68" t="s">
        <v>61</v>
      </c>
      <c r="L10" s="65"/>
    </row>
    <row r="11" spans="1:12" x14ac:dyDescent="0.4">
      <c r="B11" s="69" t="s">
        <v>299</v>
      </c>
      <c r="C11" s="70"/>
      <c r="D11" s="1" t="s">
        <v>153</v>
      </c>
      <c r="I11" s="64" t="s">
        <v>319</v>
      </c>
      <c r="J11" s="65" t="s">
        <v>355</v>
      </c>
      <c r="L11" s="65"/>
    </row>
    <row r="12" spans="1:12" x14ac:dyDescent="0.4">
      <c r="B12" s="69" t="s">
        <v>300</v>
      </c>
      <c r="C12" s="70"/>
      <c r="D12" s="1" t="s">
        <v>153</v>
      </c>
      <c r="J12" s="65" t="s">
        <v>279</v>
      </c>
      <c r="L12" s="65"/>
    </row>
    <row r="13" spans="1:12" x14ac:dyDescent="0.4">
      <c r="B13" s="69" t="s">
        <v>43</v>
      </c>
      <c r="C13" s="70"/>
      <c r="D13" s="1" t="s">
        <v>153</v>
      </c>
    </row>
    <row r="14" spans="1:12" x14ac:dyDescent="0.4">
      <c r="B14" s="69" t="s">
        <v>301</v>
      </c>
      <c r="C14" s="70"/>
      <c r="D14" s="1" t="s">
        <v>153</v>
      </c>
    </row>
    <row r="15" spans="1:12" x14ac:dyDescent="0.4">
      <c r="B15" s="69" t="s">
        <v>202</v>
      </c>
      <c r="C15" s="70"/>
      <c r="D15" s="1" t="s">
        <v>153</v>
      </c>
    </row>
    <row r="16" spans="1:12" x14ac:dyDescent="0.4">
      <c r="B16" s="69" t="s">
        <v>302</v>
      </c>
      <c r="C16" s="70"/>
      <c r="D16" s="1" t="s">
        <v>153</v>
      </c>
      <c r="E16" s="2"/>
    </row>
    <row r="17" spans="1:9" x14ac:dyDescent="0.4">
      <c r="B17" s="69" t="s">
        <v>303</v>
      </c>
      <c r="C17" s="70"/>
      <c r="D17" s="1" t="s">
        <v>153</v>
      </c>
    </row>
    <row r="18" spans="1:9" x14ac:dyDescent="0.4">
      <c r="B18" s="69" t="s">
        <v>208</v>
      </c>
      <c r="C18" s="70"/>
      <c r="D18" s="1" t="s">
        <v>153</v>
      </c>
    </row>
    <row r="19" spans="1:9" x14ac:dyDescent="0.4">
      <c r="B19" s="69" t="s">
        <v>305</v>
      </c>
      <c r="C19" s="70"/>
      <c r="D19" s="1" t="s">
        <v>153</v>
      </c>
    </row>
    <row r="20" spans="1:9" x14ac:dyDescent="0.4">
      <c r="B20" s="69" t="s">
        <v>140</v>
      </c>
      <c r="C20" s="70"/>
      <c r="D20" s="1" t="s">
        <v>153</v>
      </c>
    </row>
    <row r="21" spans="1:9" x14ac:dyDescent="0.4">
      <c r="B21" s="69" t="s">
        <v>94</v>
      </c>
      <c r="C21" s="70"/>
      <c r="D21" s="1" t="s">
        <v>153</v>
      </c>
    </row>
    <row r="22" spans="1:9" x14ac:dyDescent="0.4">
      <c r="B22" s="69" t="s">
        <v>306</v>
      </c>
      <c r="C22" s="70"/>
      <c r="D22" s="1" t="s">
        <v>153</v>
      </c>
    </row>
    <row r="23" spans="1:9" s="65" customFormat="1" ht="19.149999999999999" customHeight="1" x14ac:dyDescent="0.4">
      <c r="A23" s="1"/>
      <c r="B23" s="1"/>
      <c r="C23" s="1"/>
      <c r="D23" s="1"/>
      <c r="E23" s="1"/>
      <c r="F23" s="1"/>
      <c r="G23" s="1"/>
      <c r="H23" s="1"/>
      <c r="I23" s="64"/>
    </row>
    <row r="24" spans="1:9" s="65" customFormat="1" ht="19.149999999999999" customHeight="1" x14ac:dyDescent="0.4">
      <c r="A24" s="1" t="s">
        <v>293</v>
      </c>
      <c r="B24" s="1"/>
      <c r="C24" s="1"/>
      <c r="D24" s="1"/>
      <c r="E24" s="1"/>
      <c r="F24" s="1"/>
      <c r="G24" s="1"/>
      <c r="H24" s="1"/>
      <c r="I24" s="64"/>
    </row>
    <row r="25" spans="1:9" s="65" customFormat="1" ht="19.149999999999999" customHeight="1" x14ac:dyDescent="0.4">
      <c r="A25" s="1"/>
      <c r="B25" s="1"/>
      <c r="C25" s="70"/>
      <c r="D25" s="1" t="s">
        <v>313</v>
      </c>
      <c r="E25" s="4" t="s">
        <v>314</v>
      </c>
      <c r="F25" s="75" t="s">
        <v>316</v>
      </c>
      <c r="G25" s="1"/>
      <c r="H25" s="1"/>
      <c r="I25" s="64"/>
    </row>
    <row r="26" spans="1:9" s="65" customFormat="1" ht="19.149999999999999" customHeight="1" x14ac:dyDescent="0.4">
      <c r="A26" s="1"/>
      <c r="B26" s="1"/>
      <c r="C26" s="1"/>
      <c r="D26" s="1"/>
      <c r="E26" s="1"/>
      <c r="F26" s="1"/>
      <c r="G26" s="1"/>
      <c r="H26" s="1"/>
      <c r="I26" s="64"/>
    </row>
    <row r="27" spans="1:9" x14ac:dyDescent="0.4">
      <c r="A27" s="1" t="s">
        <v>294</v>
      </c>
    </row>
    <row r="28" spans="1:9" x14ac:dyDescent="0.4">
      <c r="C28" s="72">
        <f>C8-C25</f>
        <v>0</v>
      </c>
      <c r="E28" s="4" t="s">
        <v>314</v>
      </c>
      <c r="F28" s="75" t="s">
        <v>318</v>
      </c>
    </row>
    <row r="29" spans="1:9" x14ac:dyDescent="0.4">
      <c r="B29" s="1" t="s">
        <v>307</v>
      </c>
      <c r="C29" s="4"/>
    </row>
    <row r="30" spans="1:9" x14ac:dyDescent="0.4">
      <c r="C30" s="73" t="str">
        <f>IF(C8-C25&gt;=0,"適合","不適合")</f>
        <v>適合</v>
      </c>
    </row>
    <row r="32" spans="1:9" x14ac:dyDescent="0.4">
      <c r="A32" s="67" t="s">
        <v>11</v>
      </c>
    </row>
    <row r="33" spans="2:9" x14ac:dyDescent="0.4">
      <c r="C33" s="70"/>
      <c r="D33" s="1" t="s">
        <v>313</v>
      </c>
      <c r="I33" s="15"/>
    </row>
    <row r="35" spans="2:9" x14ac:dyDescent="0.4">
      <c r="B35" s="1" t="s">
        <v>308</v>
      </c>
    </row>
  </sheetData>
  <mergeCells count="2">
    <mergeCell ref="A1:B1"/>
    <mergeCell ref="C1:G1"/>
  </mergeCells>
  <phoneticPr fontId="1"/>
  <pageMargins left="0.70866141732283472" right="0.70866141732283472" top="0.74803149606299213" bottom="0.55118110236220474" header="0.31496062992125984" footer="0.31496062992125984"/>
  <pageSetup paperSize="9"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S36"/>
  <sheetViews>
    <sheetView showGridLines="0" view="pageBreakPreview" zoomScaleSheetLayoutView="100" workbookViewId="0">
      <selection activeCell="D8" sqref="D8"/>
    </sheetView>
  </sheetViews>
  <sheetFormatPr defaultColWidth="8.75" defaultRowHeight="18.75" x14ac:dyDescent="0.4"/>
  <cols>
    <col min="1" max="1" width="1.75" style="1" customWidth="1"/>
    <col min="2" max="2" width="7.75" style="1" customWidth="1"/>
    <col min="3" max="3" width="17.75" style="1" customWidth="1"/>
    <col min="4" max="4" width="8.875" style="1" bestFit="1" customWidth="1"/>
    <col min="5" max="5" width="6.25" style="1" customWidth="1"/>
    <col min="6" max="6" width="8.875" style="1" bestFit="1" customWidth="1"/>
    <col min="7" max="7" width="10.75" style="1" bestFit="1" customWidth="1"/>
    <col min="8" max="8" width="16.625" style="1" customWidth="1"/>
    <col min="9" max="9" width="1.75" style="1" customWidth="1"/>
    <col min="10" max="10" width="8.75" style="64"/>
    <col min="11" max="11" width="19.875" style="65" customWidth="1"/>
    <col min="12" max="12" width="9.25" bestFit="1" customWidth="1"/>
    <col min="13" max="13" width="16.375" customWidth="1"/>
    <col min="14" max="14" width="18.75" customWidth="1"/>
    <col min="15" max="15" width="20" customWidth="1"/>
    <col min="16" max="16" width="11.625" bestFit="1" customWidth="1"/>
    <col min="17" max="17" width="2" customWidth="1"/>
  </cols>
  <sheetData>
    <row r="1" spans="1:19" s="66" customFormat="1" ht="27" customHeight="1" x14ac:dyDescent="0.4">
      <c r="A1" s="190" t="s">
        <v>320</v>
      </c>
      <c r="B1" s="340"/>
      <c r="C1" s="341" t="s">
        <v>13</v>
      </c>
      <c r="D1" s="342"/>
      <c r="E1" s="342"/>
      <c r="F1" s="342"/>
      <c r="G1" s="342"/>
      <c r="H1" s="343"/>
      <c r="I1" s="76"/>
      <c r="J1" s="64"/>
      <c r="K1" s="65"/>
    </row>
    <row r="2" spans="1:19" x14ac:dyDescent="0.4">
      <c r="A2" s="67"/>
      <c r="B2" s="67"/>
    </row>
    <row r="3" spans="1:19" x14ac:dyDescent="0.4">
      <c r="B3" s="68" t="s">
        <v>321</v>
      </c>
      <c r="E3" s="68" t="s">
        <v>297</v>
      </c>
    </row>
    <row r="4" spans="1:19" x14ac:dyDescent="0.4">
      <c r="C4" s="79"/>
      <c r="D4" s="1" t="s">
        <v>170</v>
      </c>
      <c r="E4" s="344"/>
      <c r="F4" s="345"/>
      <c r="G4" s="1" t="s">
        <v>179</v>
      </c>
      <c r="H4" s="93"/>
    </row>
    <row r="5" spans="1:19" x14ac:dyDescent="0.4">
      <c r="C5" s="80"/>
      <c r="E5" s="86" t="s">
        <v>215</v>
      </c>
      <c r="F5" s="88"/>
      <c r="H5" s="93"/>
      <c r="J5" s="64" t="s">
        <v>319</v>
      </c>
      <c r="K5" s="65" t="s">
        <v>328</v>
      </c>
      <c r="R5" s="15" t="s">
        <v>335</v>
      </c>
      <c r="S5" s="15" t="s">
        <v>26</v>
      </c>
    </row>
    <row r="6" spans="1:19" x14ac:dyDescent="0.4">
      <c r="C6" s="80"/>
      <c r="E6" s="346"/>
      <c r="F6" s="347"/>
      <c r="H6" s="93"/>
      <c r="K6" s="99" t="s">
        <v>295</v>
      </c>
      <c r="L6" s="100" t="s">
        <v>312</v>
      </c>
      <c r="M6" s="100" t="s">
        <v>332</v>
      </c>
      <c r="N6" s="100" t="s">
        <v>333</v>
      </c>
      <c r="O6" s="100" t="s">
        <v>283</v>
      </c>
      <c r="P6" s="100" t="s">
        <v>334</v>
      </c>
      <c r="R6" s="15">
        <v>16.7</v>
      </c>
      <c r="S6" s="15">
        <v>13.2</v>
      </c>
    </row>
    <row r="7" spans="1:19" x14ac:dyDescent="0.4">
      <c r="C7" s="81"/>
      <c r="E7" s="67" t="s">
        <v>324</v>
      </c>
      <c r="F7" s="4"/>
      <c r="K7" s="99" t="s">
        <v>296</v>
      </c>
      <c r="L7" s="101">
        <v>0.13200000000000001</v>
      </c>
      <c r="M7" s="101">
        <v>0.13100000000000001</v>
      </c>
      <c r="N7" s="101">
        <v>0.13700000000000001</v>
      </c>
      <c r="O7" s="101">
        <v>0.14299999999999999</v>
      </c>
      <c r="P7" s="101">
        <v>0.14199999999999999</v>
      </c>
      <c r="R7" s="15">
        <v>15.6</v>
      </c>
      <c r="S7" s="15">
        <v>13.1</v>
      </c>
    </row>
    <row r="8" spans="1:19" ht="18.600000000000001" customHeight="1" x14ac:dyDescent="0.4">
      <c r="B8" s="68"/>
      <c r="E8" s="348"/>
      <c r="F8" s="349"/>
      <c r="G8" s="1" t="s">
        <v>326</v>
      </c>
      <c r="J8" s="64" t="s">
        <v>319</v>
      </c>
      <c r="K8" s="99" t="s">
        <v>329</v>
      </c>
      <c r="L8" s="101">
        <v>0.16700000000000001</v>
      </c>
      <c r="M8" s="101">
        <v>0.156</v>
      </c>
      <c r="N8" s="101">
        <v>0.156</v>
      </c>
      <c r="O8" s="101">
        <v>0.156</v>
      </c>
      <c r="P8" s="101">
        <v>0.16400000000000001</v>
      </c>
      <c r="R8" s="15">
        <v>16.399999999999999</v>
      </c>
      <c r="S8" s="15">
        <v>13.7</v>
      </c>
    </row>
    <row r="9" spans="1:19" ht="18.600000000000001" customHeight="1" x14ac:dyDescent="0.4">
      <c r="B9" s="68"/>
      <c r="E9" s="1" t="s">
        <v>190</v>
      </c>
      <c r="F9" s="89"/>
      <c r="G9" s="90"/>
      <c r="H9" s="94" t="s">
        <v>327</v>
      </c>
      <c r="K9" s="65" t="s">
        <v>325</v>
      </c>
      <c r="R9" s="15"/>
      <c r="S9" s="15">
        <v>14.3</v>
      </c>
    </row>
    <row r="10" spans="1:19" x14ac:dyDescent="0.4">
      <c r="B10" s="4"/>
      <c r="E10" s="350">
        <f>ROUNDDOWN(E4*E8/100*8,1)</f>
        <v>0</v>
      </c>
      <c r="F10" s="351"/>
      <c r="G10" s="1" t="s">
        <v>170</v>
      </c>
      <c r="H10" s="95">
        <f>ROUNDDOWN(C4,1)</f>
        <v>0</v>
      </c>
      <c r="I10" s="98"/>
      <c r="J10" s="64" t="s">
        <v>319</v>
      </c>
      <c r="K10" s="65" t="s">
        <v>330</v>
      </c>
      <c r="R10" s="15"/>
      <c r="S10" s="15">
        <v>14.2</v>
      </c>
    </row>
    <row r="11" spans="1:19" x14ac:dyDescent="0.4">
      <c r="B11" s="4"/>
      <c r="E11" s="352" t="str">
        <f>IF(C4&lt;=E10,"上限以内","上限を超えています")</f>
        <v>上限以内</v>
      </c>
      <c r="F11" s="352"/>
      <c r="H11" s="96">
        <f>ROUNDDOWN(E4,0)</f>
        <v>0</v>
      </c>
      <c r="I11" s="98"/>
      <c r="K11" s="65" t="s">
        <v>262</v>
      </c>
    </row>
    <row r="12" spans="1:19" x14ac:dyDescent="0.4">
      <c r="B12" s="68" t="s">
        <v>322</v>
      </c>
    </row>
    <row r="13" spans="1:19" ht="27" x14ac:dyDescent="0.4">
      <c r="B13" s="77" t="s">
        <v>174</v>
      </c>
      <c r="C13" s="77" t="s">
        <v>323</v>
      </c>
      <c r="D13" s="83" t="s">
        <v>317</v>
      </c>
      <c r="E13" s="77" t="s">
        <v>277</v>
      </c>
      <c r="F13" s="83" t="s">
        <v>311</v>
      </c>
      <c r="G13" s="83" t="s">
        <v>154</v>
      </c>
      <c r="H13" s="77" t="s">
        <v>289</v>
      </c>
    </row>
    <row r="14" spans="1:19" x14ac:dyDescent="0.4">
      <c r="B14" s="78"/>
      <c r="C14" s="82"/>
      <c r="D14" s="84"/>
      <c r="E14" s="84"/>
      <c r="F14" s="84"/>
      <c r="G14" s="91">
        <f t="shared" ref="G14:G23" si="0">D14*F14*E14</f>
        <v>0</v>
      </c>
      <c r="H14" s="82"/>
    </row>
    <row r="15" spans="1:19" x14ac:dyDescent="0.4">
      <c r="B15" s="78"/>
      <c r="C15" s="82"/>
      <c r="D15" s="84"/>
      <c r="E15" s="84"/>
      <c r="F15" s="84"/>
      <c r="G15" s="91">
        <f t="shared" si="0"/>
        <v>0</v>
      </c>
      <c r="H15" s="82"/>
    </row>
    <row r="16" spans="1:19" x14ac:dyDescent="0.4">
      <c r="B16" s="78"/>
      <c r="C16" s="82"/>
      <c r="D16" s="84"/>
      <c r="E16" s="84"/>
      <c r="F16" s="84"/>
      <c r="G16" s="91">
        <f t="shared" si="0"/>
        <v>0</v>
      </c>
      <c r="H16" s="82"/>
    </row>
    <row r="17" spans="2:11" x14ac:dyDescent="0.4">
      <c r="B17" s="78"/>
      <c r="C17" s="82"/>
      <c r="D17" s="84"/>
      <c r="E17" s="87"/>
      <c r="F17" s="87"/>
      <c r="G17" s="91">
        <f t="shared" si="0"/>
        <v>0</v>
      </c>
      <c r="H17" s="82"/>
    </row>
    <row r="18" spans="2:11" x14ac:dyDescent="0.4">
      <c r="B18" s="78"/>
      <c r="C18" s="82"/>
      <c r="D18" s="84"/>
      <c r="E18" s="87"/>
      <c r="F18" s="87"/>
      <c r="G18" s="91">
        <f t="shared" si="0"/>
        <v>0</v>
      </c>
      <c r="H18" s="82"/>
    </row>
    <row r="19" spans="2:11" x14ac:dyDescent="0.4">
      <c r="B19" s="78"/>
      <c r="C19" s="82"/>
      <c r="D19" s="84"/>
      <c r="E19" s="87"/>
      <c r="F19" s="87"/>
      <c r="G19" s="91">
        <f t="shared" si="0"/>
        <v>0</v>
      </c>
      <c r="H19" s="82"/>
    </row>
    <row r="20" spans="2:11" x14ac:dyDescent="0.4">
      <c r="B20" s="78"/>
      <c r="C20" s="82"/>
      <c r="D20" s="84"/>
      <c r="E20" s="87"/>
      <c r="F20" s="87"/>
      <c r="G20" s="91">
        <f t="shared" si="0"/>
        <v>0</v>
      </c>
      <c r="H20" s="82"/>
    </row>
    <row r="21" spans="2:11" x14ac:dyDescent="0.4">
      <c r="B21" s="78"/>
      <c r="C21" s="82"/>
      <c r="D21" s="84"/>
      <c r="E21" s="87"/>
      <c r="F21" s="87"/>
      <c r="G21" s="91">
        <f t="shared" si="0"/>
        <v>0</v>
      </c>
      <c r="H21" s="82"/>
    </row>
    <row r="22" spans="2:11" x14ac:dyDescent="0.4">
      <c r="B22" s="78"/>
      <c r="C22" s="82"/>
      <c r="D22" s="84"/>
      <c r="E22" s="87"/>
      <c r="F22" s="87"/>
      <c r="G22" s="91">
        <f t="shared" si="0"/>
        <v>0</v>
      </c>
      <c r="H22" s="82"/>
    </row>
    <row r="23" spans="2:11" x14ac:dyDescent="0.4">
      <c r="B23" s="78"/>
      <c r="C23" s="82"/>
      <c r="D23" s="84"/>
      <c r="E23" s="87"/>
      <c r="F23" s="87"/>
      <c r="G23" s="91">
        <f t="shared" si="0"/>
        <v>0</v>
      </c>
      <c r="H23" s="82"/>
    </row>
    <row r="24" spans="2:11" x14ac:dyDescent="0.4">
      <c r="B24" s="353" t="s">
        <v>32</v>
      </c>
      <c r="C24" s="354"/>
      <c r="D24" s="85"/>
      <c r="E24" s="85"/>
      <c r="F24" s="85"/>
      <c r="G24" s="92">
        <f>SUM(G14:G23)</f>
        <v>0</v>
      </c>
      <c r="H24" s="97"/>
    </row>
    <row r="25" spans="2:11" x14ac:dyDescent="0.4">
      <c r="B25" s="1" t="s">
        <v>143</v>
      </c>
    </row>
    <row r="26" spans="2:11" x14ac:dyDescent="0.4">
      <c r="B26" s="68" t="s">
        <v>128</v>
      </c>
    </row>
    <row r="27" spans="2:11" x14ac:dyDescent="0.4">
      <c r="B27" s="355"/>
      <c r="C27" s="356"/>
      <c r="D27" s="356"/>
      <c r="E27" s="356"/>
      <c r="F27" s="356"/>
      <c r="G27" s="356"/>
      <c r="H27" s="357"/>
      <c r="J27" s="64" t="s">
        <v>319</v>
      </c>
      <c r="K27" s="65" t="s">
        <v>90</v>
      </c>
    </row>
    <row r="28" spans="2:11" x14ac:dyDescent="0.4">
      <c r="B28" s="358"/>
      <c r="C28" s="359"/>
      <c r="D28" s="359"/>
      <c r="E28" s="359"/>
      <c r="F28" s="359"/>
      <c r="G28" s="359"/>
      <c r="H28" s="360"/>
    </row>
    <row r="29" spans="2:11" x14ac:dyDescent="0.4">
      <c r="B29" s="358"/>
      <c r="C29" s="359"/>
      <c r="D29" s="359"/>
      <c r="E29" s="359"/>
      <c r="F29" s="359"/>
      <c r="G29" s="359"/>
      <c r="H29" s="360"/>
    </row>
    <row r="30" spans="2:11" x14ac:dyDescent="0.4">
      <c r="B30" s="358"/>
      <c r="C30" s="359"/>
      <c r="D30" s="359"/>
      <c r="E30" s="359"/>
      <c r="F30" s="359"/>
      <c r="G30" s="359"/>
      <c r="H30" s="360"/>
    </row>
    <row r="31" spans="2:11" x14ac:dyDescent="0.4">
      <c r="B31" s="358"/>
      <c r="C31" s="359"/>
      <c r="D31" s="359"/>
      <c r="E31" s="359"/>
      <c r="F31" s="359"/>
      <c r="G31" s="359"/>
      <c r="H31" s="360"/>
    </row>
    <row r="32" spans="2:11" x14ac:dyDescent="0.4">
      <c r="B32" s="358"/>
      <c r="C32" s="359"/>
      <c r="D32" s="359"/>
      <c r="E32" s="359"/>
      <c r="F32" s="359"/>
      <c r="G32" s="359"/>
      <c r="H32" s="360"/>
    </row>
    <row r="33" spans="2:8" x14ac:dyDescent="0.4">
      <c r="B33" s="358"/>
      <c r="C33" s="359"/>
      <c r="D33" s="359"/>
      <c r="E33" s="359"/>
      <c r="F33" s="359"/>
      <c r="G33" s="359"/>
      <c r="H33" s="360"/>
    </row>
    <row r="34" spans="2:8" x14ac:dyDescent="0.4">
      <c r="B34" s="358"/>
      <c r="C34" s="359"/>
      <c r="D34" s="359"/>
      <c r="E34" s="359"/>
      <c r="F34" s="359"/>
      <c r="G34" s="359"/>
      <c r="H34" s="360"/>
    </row>
    <row r="35" spans="2:8" x14ac:dyDescent="0.4">
      <c r="B35" s="361"/>
      <c r="C35" s="362"/>
      <c r="D35" s="362"/>
      <c r="E35" s="362"/>
      <c r="F35" s="362"/>
      <c r="G35" s="362"/>
      <c r="H35" s="363"/>
    </row>
    <row r="36" spans="2:8" x14ac:dyDescent="0.4">
      <c r="B36" s="1" t="s">
        <v>308</v>
      </c>
    </row>
  </sheetData>
  <mergeCells count="9">
    <mergeCell ref="E10:F10"/>
    <mergeCell ref="E11:F11"/>
    <mergeCell ref="B24:C24"/>
    <mergeCell ref="B27:H35"/>
    <mergeCell ref="A1:B1"/>
    <mergeCell ref="C1:H1"/>
    <mergeCell ref="E4:F4"/>
    <mergeCell ref="E6:F6"/>
    <mergeCell ref="E8:F8"/>
  </mergeCells>
  <phoneticPr fontId="1"/>
  <dataValidations count="2">
    <dataValidation type="list" allowBlank="1" showInputMessage="1" showErrorMessage="1" sqref="E8:F8" xr:uid="{00000000-0002-0000-0700-000000000000}">
      <formula1>INDIRECT(E6)</formula1>
    </dataValidation>
    <dataValidation type="list" allowBlank="1" showInputMessage="1" showErrorMessage="1" sqref="E6:F6" xr:uid="{00000000-0002-0000-0700-000001000000}">
      <formula1>"屋根設置,地上設置"</formula1>
    </dataValidation>
  </dataValidations>
  <pageMargins left="0.70866141732283472" right="0.70866141732283472" top="0.74803149606299213" bottom="0.74803149606299213" header="0.31496062992125984" footer="0.31496062992125984"/>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N70"/>
  <sheetViews>
    <sheetView showGridLines="0" view="pageBreakPreview" zoomScaleSheetLayoutView="100" workbookViewId="0">
      <selection activeCell="J17" sqref="J17"/>
    </sheetView>
  </sheetViews>
  <sheetFormatPr defaultColWidth="8.75" defaultRowHeight="13.5" x14ac:dyDescent="0.4"/>
  <cols>
    <col min="1" max="1" width="1.75" style="1" customWidth="1"/>
    <col min="2" max="2" width="8.75" style="1"/>
    <col min="3" max="3" width="16.625" style="1" customWidth="1"/>
    <col min="4" max="4" width="21.75" style="2" customWidth="1"/>
    <col min="5" max="5" width="13.75" style="1" customWidth="1"/>
    <col min="6" max="7" width="6.75" style="1" customWidth="1"/>
    <col min="8" max="8" width="18.625" style="1" customWidth="1"/>
    <col min="9" max="9" width="8.75" style="1"/>
    <col min="10" max="10" width="16.75" style="3" customWidth="1"/>
    <col min="11" max="11" width="1.75" style="1" customWidth="1"/>
    <col min="12" max="12" width="3.25" style="1" customWidth="1"/>
    <col min="13" max="13" width="8.75" style="4"/>
    <col min="14" max="16384" width="8.75" style="1"/>
  </cols>
  <sheetData>
    <row r="1" spans="1:14" ht="27" customHeight="1" x14ac:dyDescent="0.4">
      <c r="A1" s="190" t="s">
        <v>336</v>
      </c>
      <c r="B1" s="340"/>
      <c r="C1" s="341" t="s">
        <v>342</v>
      </c>
      <c r="D1" s="342"/>
      <c r="E1" s="342"/>
      <c r="F1" s="342"/>
      <c r="G1" s="342"/>
      <c r="H1" s="342"/>
      <c r="I1" s="342"/>
      <c r="J1" s="343"/>
    </row>
    <row r="2" spans="1:14" ht="16.149999999999999" customHeight="1" x14ac:dyDescent="0.4">
      <c r="A2" s="102"/>
      <c r="B2" s="102"/>
      <c r="C2" s="102"/>
      <c r="D2" s="106"/>
      <c r="E2" s="102"/>
      <c r="F2" s="102"/>
      <c r="G2" s="102"/>
      <c r="H2" s="102"/>
      <c r="I2" s="102"/>
      <c r="J2" s="144"/>
    </row>
    <row r="3" spans="1:14" ht="16.149999999999999" customHeight="1" x14ac:dyDescent="0.4">
      <c r="A3" s="102"/>
      <c r="B3" s="103" t="s">
        <v>337</v>
      </c>
      <c r="C3" s="105"/>
      <c r="D3" s="107">
        <f>D7*40000</f>
        <v>0</v>
      </c>
      <c r="E3" s="102" t="s">
        <v>34</v>
      </c>
      <c r="F3" s="364" t="s">
        <v>344</v>
      </c>
      <c r="G3" s="364"/>
      <c r="H3" s="364"/>
      <c r="I3" s="364"/>
      <c r="J3" s="364"/>
      <c r="M3" s="64"/>
      <c r="N3" s="65"/>
    </row>
    <row r="4" spans="1:14" ht="16.149999999999999" customHeight="1" x14ac:dyDescent="0.4">
      <c r="A4" s="102"/>
      <c r="B4" s="104"/>
      <c r="C4" s="105"/>
      <c r="D4" s="108"/>
      <c r="E4" s="102"/>
      <c r="F4" s="372" t="s">
        <v>345</v>
      </c>
      <c r="G4" s="372"/>
      <c r="H4" s="372"/>
      <c r="I4" s="372"/>
      <c r="J4" s="372"/>
      <c r="M4" s="64"/>
      <c r="N4" s="65"/>
    </row>
    <row r="5" spans="1:14" ht="16.149999999999999" customHeight="1" x14ac:dyDescent="0.4">
      <c r="E5" s="102"/>
      <c r="F5" s="372"/>
      <c r="G5" s="372"/>
      <c r="H5" s="372"/>
      <c r="I5" s="372"/>
      <c r="J5" s="372"/>
    </row>
    <row r="6" spans="1:14" ht="16.149999999999999" customHeight="1" x14ac:dyDescent="0.4">
      <c r="E6" s="102"/>
      <c r="F6" s="124"/>
      <c r="G6" s="124"/>
      <c r="H6" s="124"/>
      <c r="I6" s="124"/>
      <c r="J6" s="124"/>
    </row>
    <row r="7" spans="1:14" ht="16.149999999999999" customHeight="1" x14ac:dyDescent="0.4">
      <c r="A7" s="102"/>
      <c r="B7" s="365" t="s">
        <v>297</v>
      </c>
      <c r="C7" s="365"/>
      <c r="D7" s="109"/>
      <c r="E7" s="102" t="s">
        <v>331</v>
      </c>
      <c r="F7" s="364" t="s">
        <v>346</v>
      </c>
      <c r="G7" s="364"/>
      <c r="H7" s="364"/>
      <c r="I7" s="364"/>
      <c r="J7" s="364"/>
      <c r="M7" s="64"/>
      <c r="N7" s="65"/>
    </row>
    <row r="8" spans="1:14" ht="16.149999999999999" customHeight="1" x14ac:dyDescent="0.4">
      <c r="A8" s="102"/>
      <c r="B8" s="103"/>
      <c r="C8" s="103"/>
      <c r="D8" s="103"/>
      <c r="E8" s="103"/>
      <c r="F8" s="67"/>
      <c r="G8" s="67"/>
      <c r="H8" s="67"/>
      <c r="I8" s="71">
        <f>ROUNDDOWN(D7,0)</f>
        <v>0</v>
      </c>
      <c r="J8" s="74" t="s">
        <v>310</v>
      </c>
      <c r="M8" s="64"/>
      <c r="N8" s="65"/>
    </row>
    <row r="9" spans="1:14" ht="16.149999999999999" customHeight="1" x14ac:dyDescent="0.4">
      <c r="A9" s="102"/>
      <c r="B9" s="366" t="s">
        <v>338</v>
      </c>
      <c r="C9" s="367"/>
      <c r="D9" s="110"/>
      <c r="E9" s="102" t="s">
        <v>34</v>
      </c>
      <c r="F9" s="364" t="s">
        <v>248</v>
      </c>
      <c r="G9" s="364"/>
      <c r="H9" s="364"/>
      <c r="I9" s="364"/>
      <c r="J9" s="364"/>
      <c r="M9" s="64"/>
      <c r="N9" s="65"/>
    </row>
    <row r="10" spans="1:14" ht="16.149999999999999" customHeight="1" x14ac:dyDescent="0.4">
      <c r="A10" s="102"/>
      <c r="B10" s="102"/>
      <c r="C10" s="102"/>
      <c r="D10" s="106"/>
      <c r="E10" s="102"/>
      <c r="F10" s="1" t="s">
        <v>347</v>
      </c>
      <c r="G10" s="102"/>
      <c r="H10" s="102"/>
      <c r="I10" s="102"/>
      <c r="J10" s="145" t="s">
        <v>348</v>
      </c>
    </row>
    <row r="11" spans="1:14" ht="16.149999999999999" customHeight="1" x14ac:dyDescent="0.4">
      <c r="B11" s="373" t="s">
        <v>339</v>
      </c>
      <c r="C11" s="374"/>
      <c r="D11" s="111" t="s">
        <v>343</v>
      </c>
      <c r="E11" s="118" t="s">
        <v>291</v>
      </c>
      <c r="F11" s="118" t="s">
        <v>277</v>
      </c>
      <c r="G11" s="125" t="s">
        <v>217</v>
      </c>
      <c r="H11" s="131" t="s">
        <v>53</v>
      </c>
      <c r="I11" s="137" t="s">
        <v>174</v>
      </c>
      <c r="J11" s="146" t="s">
        <v>289</v>
      </c>
    </row>
    <row r="12" spans="1:14" ht="16.149999999999999" customHeight="1" x14ac:dyDescent="0.4">
      <c r="B12" s="375"/>
      <c r="C12" s="376"/>
      <c r="D12" s="112"/>
      <c r="E12" s="119"/>
      <c r="F12" s="119"/>
      <c r="G12" s="126"/>
      <c r="H12" s="132">
        <f t="shared" ref="H12:H57" si="0">E12*F12</f>
        <v>0</v>
      </c>
      <c r="I12" s="138"/>
      <c r="J12" s="147"/>
      <c r="M12" s="64"/>
      <c r="N12" s="65"/>
    </row>
    <row r="13" spans="1:14" ht="16.149999999999999" customHeight="1" x14ac:dyDescent="0.4">
      <c r="B13" s="375"/>
      <c r="C13" s="376"/>
      <c r="D13" s="112"/>
      <c r="E13" s="119"/>
      <c r="F13" s="119"/>
      <c r="G13" s="126"/>
      <c r="H13" s="132">
        <f t="shared" si="0"/>
        <v>0</v>
      </c>
      <c r="I13" s="138"/>
      <c r="J13" s="147"/>
      <c r="M13" s="64"/>
      <c r="N13" s="65"/>
    </row>
    <row r="14" spans="1:14" ht="16.149999999999999" customHeight="1" x14ac:dyDescent="0.4">
      <c r="B14" s="375"/>
      <c r="C14" s="376"/>
      <c r="D14" s="113"/>
      <c r="E14" s="120"/>
      <c r="F14" s="120"/>
      <c r="G14" s="127"/>
      <c r="H14" s="132">
        <f t="shared" si="0"/>
        <v>0</v>
      </c>
      <c r="I14" s="139"/>
      <c r="J14" s="148"/>
    </row>
    <row r="15" spans="1:14" ht="16.149999999999999" customHeight="1" x14ac:dyDescent="0.4">
      <c r="B15" s="375"/>
      <c r="C15" s="376"/>
      <c r="D15" s="114"/>
      <c r="E15" s="121"/>
      <c r="F15" s="121"/>
      <c r="G15" s="128"/>
      <c r="H15" s="133">
        <f t="shared" si="0"/>
        <v>0</v>
      </c>
      <c r="I15" s="140"/>
      <c r="J15" s="149"/>
    </row>
    <row r="16" spans="1:14" ht="16.149999999999999" customHeight="1" x14ac:dyDescent="0.4">
      <c r="B16" s="375"/>
      <c r="C16" s="376"/>
      <c r="D16" s="115"/>
      <c r="E16" s="122"/>
      <c r="F16" s="122"/>
      <c r="G16" s="126"/>
      <c r="H16" s="132">
        <f t="shared" si="0"/>
        <v>0</v>
      </c>
      <c r="I16" s="141"/>
      <c r="J16" s="150"/>
      <c r="M16" s="1"/>
    </row>
    <row r="17" spans="2:13" ht="16.149999999999999" customHeight="1" x14ac:dyDescent="0.4">
      <c r="B17" s="375"/>
      <c r="C17" s="376"/>
      <c r="D17" s="115"/>
      <c r="E17" s="119"/>
      <c r="F17" s="122"/>
      <c r="G17" s="126"/>
      <c r="H17" s="132">
        <f t="shared" si="0"/>
        <v>0</v>
      </c>
      <c r="I17" s="141"/>
      <c r="J17" s="147"/>
      <c r="M17" s="1"/>
    </row>
    <row r="18" spans="2:13" ht="16.149999999999999" customHeight="1" x14ac:dyDescent="0.4">
      <c r="B18" s="375"/>
      <c r="C18" s="376"/>
      <c r="D18" s="112"/>
      <c r="E18" s="119"/>
      <c r="F18" s="122"/>
      <c r="G18" s="126"/>
      <c r="H18" s="132">
        <f t="shared" si="0"/>
        <v>0</v>
      </c>
      <c r="I18" s="141"/>
      <c r="J18" s="147"/>
      <c r="M18" s="1"/>
    </row>
    <row r="19" spans="2:13" ht="16.149999999999999" customHeight="1" x14ac:dyDescent="0.4">
      <c r="B19" s="375"/>
      <c r="C19" s="376"/>
      <c r="D19" s="112"/>
      <c r="E19" s="119"/>
      <c r="F19" s="122"/>
      <c r="G19" s="126"/>
      <c r="H19" s="132">
        <f t="shared" si="0"/>
        <v>0</v>
      </c>
      <c r="I19" s="141"/>
      <c r="J19" s="147"/>
      <c r="M19" s="1"/>
    </row>
    <row r="20" spans="2:13" ht="16.149999999999999" customHeight="1" x14ac:dyDescent="0.4">
      <c r="B20" s="375"/>
      <c r="C20" s="376"/>
      <c r="D20" s="112"/>
      <c r="E20" s="119"/>
      <c r="F20" s="122"/>
      <c r="G20" s="126"/>
      <c r="H20" s="132">
        <f t="shared" si="0"/>
        <v>0</v>
      </c>
      <c r="I20" s="141"/>
      <c r="J20" s="147"/>
      <c r="M20" s="1"/>
    </row>
    <row r="21" spans="2:13" ht="16.149999999999999" customHeight="1" x14ac:dyDescent="0.4">
      <c r="B21" s="375"/>
      <c r="C21" s="376"/>
      <c r="D21" s="112"/>
      <c r="E21" s="119"/>
      <c r="F21" s="122"/>
      <c r="G21" s="126"/>
      <c r="H21" s="132">
        <f t="shared" si="0"/>
        <v>0</v>
      </c>
      <c r="I21" s="141"/>
      <c r="J21" s="147"/>
      <c r="M21" s="1"/>
    </row>
    <row r="22" spans="2:13" ht="16.149999999999999" customHeight="1" x14ac:dyDescent="0.4">
      <c r="B22" s="375"/>
      <c r="C22" s="376"/>
      <c r="D22" s="112"/>
      <c r="E22" s="119"/>
      <c r="F22" s="122"/>
      <c r="G22" s="126"/>
      <c r="H22" s="132">
        <f t="shared" si="0"/>
        <v>0</v>
      </c>
      <c r="I22" s="138"/>
      <c r="J22" s="147"/>
      <c r="M22" s="1"/>
    </row>
    <row r="23" spans="2:13" ht="16.149999999999999" customHeight="1" x14ac:dyDescent="0.4">
      <c r="B23" s="375"/>
      <c r="C23" s="376"/>
      <c r="D23" s="112"/>
      <c r="E23" s="119"/>
      <c r="F23" s="122"/>
      <c r="G23" s="126"/>
      <c r="H23" s="132">
        <f t="shared" si="0"/>
        <v>0</v>
      </c>
      <c r="I23" s="138"/>
      <c r="J23" s="147"/>
      <c r="M23" s="1"/>
    </row>
    <row r="24" spans="2:13" ht="16.149999999999999" customHeight="1" x14ac:dyDescent="0.4">
      <c r="B24" s="375"/>
      <c r="C24" s="376"/>
      <c r="D24" s="112"/>
      <c r="E24" s="119"/>
      <c r="F24" s="122"/>
      <c r="G24" s="126"/>
      <c r="H24" s="132">
        <f t="shared" si="0"/>
        <v>0</v>
      </c>
      <c r="I24" s="138"/>
      <c r="J24" s="147"/>
      <c r="M24" s="1"/>
    </row>
    <row r="25" spans="2:13" ht="16.149999999999999" customHeight="1" x14ac:dyDescent="0.4">
      <c r="B25" s="375"/>
      <c r="C25" s="376"/>
      <c r="D25" s="112"/>
      <c r="E25" s="119"/>
      <c r="F25" s="122"/>
      <c r="G25" s="126"/>
      <c r="H25" s="132">
        <f t="shared" si="0"/>
        <v>0</v>
      </c>
      <c r="I25" s="138"/>
      <c r="J25" s="147"/>
      <c r="M25" s="1"/>
    </row>
    <row r="26" spans="2:13" ht="16.149999999999999" customHeight="1" x14ac:dyDescent="0.4">
      <c r="B26" s="375"/>
      <c r="C26" s="376"/>
      <c r="D26" s="112"/>
      <c r="E26" s="119"/>
      <c r="F26" s="122"/>
      <c r="G26" s="126"/>
      <c r="H26" s="132">
        <f t="shared" si="0"/>
        <v>0</v>
      </c>
      <c r="I26" s="138"/>
      <c r="J26" s="147"/>
      <c r="M26" s="1"/>
    </row>
    <row r="27" spans="2:13" ht="16.149999999999999" customHeight="1" x14ac:dyDescent="0.4">
      <c r="B27" s="375"/>
      <c r="C27" s="376"/>
      <c r="D27" s="112"/>
      <c r="E27" s="119"/>
      <c r="F27" s="122"/>
      <c r="G27" s="126"/>
      <c r="H27" s="132">
        <f t="shared" si="0"/>
        <v>0</v>
      </c>
      <c r="I27" s="138"/>
      <c r="J27" s="147"/>
      <c r="M27" s="1"/>
    </row>
    <row r="28" spans="2:13" ht="16.149999999999999" customHeight="1" x14ac:dyDescent="0.4">
      <c r="B28" s="375"/>
      <c r="C28" s="376"/>
      <c r="D28" s="112"/>
      <c r="E28" s="119"/>
      <c r="F28" s="122"/>
      <c r="G28" s="126"/>
      <c r="H28" s="132">
        <f t="shared" si="0"/>
        <v>0</v>
      </c>
      <c r="I28" s="138"/>
      <c r="J28" s="147"/>
      <c r="M28" s="1"/>
    </row>
    <row r="29" spans="2:13" ht="16.149999999999999" customHeight="1" x14ac:dyDescent="0.4">
      <c r="B29" s="375"/>
      <c r="C29" s="376"/>
      <c r="D29" s="112"/>
      <c r="E29" s="119"/>
      <c r="F29" s="122"/>
      <c r="G29" s="126"/>
      <c r="H29" s="132">
        <f t="shared" si="0"/>
        <v>0</v>
      </c>
      <c r="I29" s="138"/>
      <c r="J29" s="147"/>
      <c r="M29" s="1"/>
    </row>
    <row r="30" spans="2:13" ht="16.149999999999999" customHeight="1" x14ac:dyDescent="0.4">
      <c r="B30" s="375"/>
      <c r="C30" s="376"/>
      <c r="D30" s="112"/>
      <c r="E30" s="119"/>
      <c r="F30" s="122"/>
      <c r="G30" s="126"/>
      <c r="H30" s="132">
        <f t="shared" si="0"/>
        <v>0</v>
      </c>
      <c r="I30" s="138"/>
      <c r="J30" s="147"/>
      <c r="M30" s="1"/>
    </row>
    <row r="31" spans="2:13" ht="16.149999999999999" customHeight="1" x14ac:dyDescent="0.4">
      <c r="B31" s="375"/>
      <c r="C31" s="376"/>
      <c r="D31" s="112"/>
      <c r="E31" s="119"/>
      <c r="F31" s="122"/>
      <c r="G31" s="126"/>
      <c r="H31" s="132">
        <f t="shared" si="0"/>
        <v>0</v>
      </c>
      <c r="I31" s="138"/>
      <c r="J31" s="147"/>
      <c r="M31" s="1"/>
    </row>
    <row r="32" spans="2:13" ht="16.149999999999999" customHeight="1" x14ac:dyDescent="0.4">
      <c r="B32" s="375"/>
      <c r="C32" s="376"/>
      <c r="D32" s="112"/>
      <c r="E32" s="119"/>
      <c r="F32" s="122"/>
      <c r="G32" s="126"/>
      <c r="H32" s="132">
        <f t="shared" si="0"/>
        <v>0</v>
      </c>
      <c r="I32" s="138"/>
      <c r="J32" s="147"/>
    </row>
    <row r="33" spans="2:14" ht="16.149999999999999" customHeight="1" x14ac:dyDescent="0.4">
      <c r="B33" s="375"/>
      <c r="C33" s="376"/>
      <c r="D33" s="112"/>
      <c r="E33" s="119"/>
      <c r="F33" s="122"/>
      <c r="G33" s="126"/>
      <c r="H33" s="132">
        <f t="shared" si="0"/>
        <v>0</v>
      </c>
      <c r="I33" s="138"/>
      <c r="J33" s="147"/>
    </row>
    <row r="34" spans="2:14" ht="16.149999999999999" customHeight="1" x14ac:dyDescent="0.4">
      <c r="B34" s="375"/>
      <c r="C34" s="376"/>
      <c r="D34" s="112"/>
      <c r="E34" s="119"/>
      <c r="F34" s="122"/>
      <c r="G34" s="126"/>
      <c r="H34" s="132">
        <f t="shared" si="0"/>
        <v>0</v>
      </c>
      <c r="I34" s="138"/>
      <c r="J34" s="147"/>
    </row>
    <row r="35" spans="2:14" ht="16.149999999999999" customHeight="1" x14ac:dyDescent="0.4">
      <c r="B35" s="375"/>
      <c r="C35" s="376"/>
      <c r="D35" s="113"/>
      <c r="E35" s="119"/>
      <c r="F35" s="122"/>
      <c r="G35" s="127"/>
      <c r="H35" s="132">
        <f t="shared" si="0"/>
        <v>0</v>
      </c>
      <c r="I35" s="139"/>
      <c r="J35" s="148"/>
    </row>
    <row r="36" spans="2:14" ht="16.149999999999999" customHeight="1" x14ac:dyDescent="0.4">
      <c r="B36" s="375"/>
      <c r="C36" s="376"/>
      <c r="D36" s="114"/>
      <c r="E36" s="119"/>
      <c r="F36" s="122"/>
      <c r="G36" s="128"/>
      <c r="H36" s="133">
        <f t="shared" si="0"/>
        <v>0</v>
      </c>
      <c r="I36" s="140"/>
      <c r="J36" s="149"/>
      <c r="M36" s="64"/>
      <c r="N36" s="65"/>
    </row>
    <row r="37" spans="2:14" ht="16.149999999999999" customHeight="1" x14ac:dyDescent="0.4">
      <c r="B37" s="375"/>
      <c r="C37" s="376"/>
      <c r="D37" s="115"/>
      <c r="E37" s="119"/>
      <c r="F37" s="122"/>
      <c r="G37" s="126"/>
      <c r="H37" s="132">
        <f t="shared" si="0"/>
        <v>0</v>
      </c>
      <c r="I37" s="141"/>
      <c r="J37" s="150"/>
    </row>
    <row r="38" spans="2:14" ht="16.149999999999999" customHeight="1" x14ac:dyDescent="0.4">
      <c r="B38" s="375"/>
      <c r="C38" s="376"/>
      <c r="D38" s="112"/>
      <c r="E38" s="119"/>
      <c r="F38" s="122"/>
      <c r="G38" s="126"/>
      <c r="H38" s="132">
        <f t="shared" si="0"/>
        <v>0</v>
      </c>
      <c r="I38" s="138"/>
      <c r="J38" s="147"/>
    </row>
    <row r="39" spans="2:14" ht="16.149999999999999" customHeight="1" x14ac:dyDescent="0.4">
      <c r="B39" s="375"/>
      <c r="C39" s="376"/>
      <c r="D39" s="112"/>
      <c r="E39" s="119"/>
      <c r="F39" s="122"/>
      <c r="G39" s="126"/>
      <c r="H39" s="132">
        <f t="shared" si="0"/>
        <v>0</v>
      </c>
      <c r="I39" s="138"/>
      <c r="J39" s="147"/>
    </row>
    <row r="40" spans="2:14" ht="16.149999999999999" customHeight="1" x14ac:dyDescent="0.4">
      <c r="B40" s="375"/>
      <c r="C40" s="376"/>
      <c r="D40" s="112"/>
      <c r="E40" s="119"/>
      <c r="F40" s="122"/>
      <c r="G40" s="126"/>
      <c r="H40" s="132">
        <f t="shared" si="0"/>
        <v>0</v>
      </c>
      <c r="I40" s="138"/>
      <c r="J40" s="147"/>
    </row>
    <row r="41" spans="2:14" ht="16.149999999999999" customHeight="1" x14ac:dyDescent="0.4">
      <c r="B41" s="375"/>
      <c r="C41" s="376"/>
      <c r="D41" s="112"/>
      <c r="E41" s="119"/>
      <c r="F41" s="122"/>
      <c r="G41" s="126"/>
      <c r="H41" s="132">
        <f t="shared" si="0"/>
        <v>0</v>
      </c>
      <c r="I41" s="138"/>
      <c r="J41" s="147"/>
    </row>
    <row r="42" spans="2:14" ht="16.149999999999999" customHeight="1" x14ac:dyDescent="0.4">
      <c r="B42" s="375"/>
      <c r="C42" s="376"/>
      <c r="D42" s="112"/>
      <c r="E42" s="119"/>
      <c r="F42" s="122"/>
      <c r="G42" s="126"/>
      <c r="H42" s="132">
        <f t="shared" si="0"/>
        <v>0</v>
      </c>
      <c r="I42" s="138"/>
      <c r="J42" s="147"/>
    </row>
    <row r="43" spans="2:14" ht="16.149999999999999" customHeight="1" x14ac:dyDescent="0.4">
      <c r="B43" s="375"/>
      <c r="C43" s="376"/>
      <c r="D43" s="112"/>
      <c r="E43" s="119"/>
      <c r="F43" s="122"/>
      <c r="G43" s="126"/>
      <c r="H43" s="132">
        <f t="shared" si="0"/>
        <v>0</v>
      </c>
      <c r="I43" s="138"/>
      <c r="J43" s="147"/>
    </row>
    <row r="44" spans="2:14" ht="16.149999999999999" customHeight="1" x14ac:dyDescent="0.4">
      <c r="B44" s="375"/>
      <c r="C44" s="376"/>
      <c r="D44" s="112"/>
      <c r="E44" s="119"/>
      <c r="F44" s="122"/>
      <c r="G44" s="126"/>
      <c r="H44" s="132">
        <f t="shared" si="0"/>
        <v>0</v>
      </c>
      <c r="I44" s="138"/>
      <c r="J44" s="147"/>
    </row>
    <row r="45" spans="2:14" ht="16.149999999999999" customHeight="1" x14ac:dyDescent="0.4">
      <c r="B45" s="375"/>
      <c r="C45" s="376"/>
      <c r="D45" s="112"/>
      <c r="E45" s="119"/>
      <c r="F45" s="122"/>
      <c r="G45" s="126"/>
      <c r="H45" s="132">
        <f t="shared" si="0"/>
        <v>0</v>
      </c>
      <c r="I45" s="138"/>
      <c r="J45" s="147"/>
    </row>
    <row r="46" spans="2:14" ht="16.149999999999999" customHeight="1" x14ac:dyDescent="0.4">
      <c r="B46" s="375"/>
      <c r="C46" s="376"/>
      <c r="D46" s="112"/>
      <c r="E46" s="119"/>
      <c r="F46" s="122"/>
      <c r="G46" s="126"/>
      <c r="H46" s="132">
        <f t="shared" si="0"/>
        <v>0</v>
      </c>
      <c r="I46" s="138"/>
      <c r="J46" s="147"/>
    </row>
    <row r="47" spans="2:14" ht="16.149999999999999" customHeight="1" x14ac:dyDescent="0.4">
      <c r="B47" s="375"/>
      <c r="C47" s="376"/>
      <c r="D47" s="112"/>
      <c r="E47" s="119"/>
      <c r="F47" s="122"/>
      <c r="G47" s="126"/>
      <c r="H47" s="132">
        <f t="shared" si="0"/>
        <v>0</v>
      </c>
      <c r="I47" s="138"/>
      <c r="J47" s="147"/>
    </row>
    <row r="48" spans="2:14" ht="16.149999999999999" customHeight="1" x14ac:dyDescent="0.4">
      <c r="B48" s="375"/>
      <c r="C48" s="376"/>
      <c r="D48" s="112"/>
      <c r="E48" s="119"/>
      <c r="F48" s="122"/>
      <c r="G48" s="126"/>
      <c r="H48" s="132">
        <f t="shared" si="0"/>
        <v>0</v>
      </c>
      <c r="I48" s="138"/>
      <c r="J48" s="147"/>
    </row>
    <row r="49" spans="2:14" ht="16.149999999999999" customHeight="1" x14ac:dyDescent="0.4">
      <c r="B49" s="375"/>
      <c r="C49" s="376"/>
      <c r="D49" s="112"/>
      <c r="E49" s="119"/>
      <c r="F49" s="122"/>
      <c r="G49" s="126"/>
      <c r="H49" s="132">
        <f t="shared" si="0"/>
        <v>0</v>
      </c>
      <c r="I49" s="138"/>
      <c r="J49" s="147"/>
    </row>
    <row r="50" spans="2:14" ht="16.149999999999999" customHeight="1" x14ac:dyDescent="0.4">
      <c r="B50" s="375"/>
      <c r="C50" s="376"/>
      <c r="D50" s="112"/>
      <c r="E50" s="119"/>
      <c r="F50" s="122"/>
      <c r="G50" s="126"/>
      <c r="H50" s="132">
        <f t="shared" si="0"/>
        <v>0</v>
      </c>
      <c r="I50" s="138"/>
      <c r="J50" s="147"/>
    </row>
    <row r="51" spans="2:14" ht="16.149999999999999" customHeight="1" x14ac:dyDescent="0.4">
      <c r="B51" s="375"/>
      <c r="C51" s="376"/>
      <c r="D51" s="112"/>
      <c r="E51" s="119"/>
      <c r="F51" s="122"/>
      <c r="G51" s="126"/>
      <c r="H51" s="132">
        <f t="shared" si="0"/>
        <v>0</v>
      </c>
      <c r="I51" s="138"/>
      <c r="J51" s="147"/>
    </row>
    <row r="52" spans="2:14" ht="16.149999999999999" customHeight="1" x14ac:dyDescent="0.4">
      <c r="B52" s="375"/>
      <c r="C52" s="376"/>
      <c r="D52" s="112"/>
      <c r="E52" s="119"/>
      <c r="F52" s="122"/>
      <c r="G52" s="126"/>
      <c r="H52" s="132">
        <f t="shared" si="0"/>
        <v>0</v>
      </c>
      <c r="I52" s="138"/>
      <c r="J52" s="147"/>
    </row>
    <row r="53" spans="2:14" ht="16.149999999999999" customHeight="1" x14ac:dyDescent="0.4">
      <c r="B53" s="375"/>
      <c r="C53" s="376"/>
      <c r="D53" s="112"/>
      <c r="E53" s="119"/>
      <c r="F53" s="122"/>
      <c r="G53" s="126"/>
      <c r="H53" s="132">
        <f t="shared" si="0"/>
        <v>0</v>
      </c>
      <c r="I53" s="138"/>
      <c r="J53" s="147"/>
    </row>
    <row r="54" spans="2:14" ht="16.149999999999999" customHeight="1" x14ac:dyDescent="0.4">
      <c r="B54" s="375"/>
      <c r="C54" s="376"/>
      <c r="D54" s="112"/>
      <c r="E54" s="119"/>
      <c r="F54" s="122"/>
      <c r="G54" s="126"/>
      <c r="H54" s="132">
        <f t="shared" si="0"/>
        <v>0</v>
      </c>
      <c r="I54" s="138"/>
      <c r="J54" s="147"/>
    </row>
    <row r="55" spans="2:14" ht="16.149999999999999" customHeight="1" x14ac:dyDescent="0.4">
      <c r="B55" s="375"/>
      <c r="C55" s="376"/>
      <c r="D55" s="112"/>
      <c r="E55" s="119"/>
      <c r="F55" s="122"/>
      <c r="G55" s="126"/>
      <c r="H55" s="132">
        <f t="shared" si="0"/>
        <v>0</v>
      </c>
      <c r="I55" s="138"/>
      <c r="J55" s="147"/>
    </row>
    <row r="56" spans="2:14" ht="16.149999999999999" customHeight="1" x14ac:dyDescent="0.4">
      <c r="B56" s="375"/>
      <c r="C56" s="376"/>
      <c r="D56" s="113"/>
      <c r="E56" s="119"/>
      <c r="F56" s="122"/>
      <c r="G56" s="127"/>
      <c r="H56" s="132">
        <f t="shared" si="0"/>
        <v>0</v>
      </c>
      <c r="I56" s="139"/>
      <c r="J56" s="148"/>
    </row>
    <row r="57" spans="2:14" ht="16.149999999999999" customHeight="1" x14ac:dyDescent="0.4">
      <c r="B57" s="377"/>
      <c r="C57" s="378"/>
      <c r="D57" s="116"/>
      <c r="E57" s="119"/>
      <c r="F57" s="122"/>
      <c r="G57" s="129"/>
      <c r="H57" s="134">
        <f t="shared" si="0"/>
        <v>0</v>
      </c>
      <c r="I57" s="142"/>
      <c r="J57" s="151"/>
    </row>
    <row r="58" spans="2:14" ht="16.149999999999999" customHeight="1" x14ac:dyDescent="0.4">
      <c r="B58" s="353" t="s">
        <v>340</v>
      </c>
      <c r="C58" s="354"/>
      <c r="D58" s="117"/>
      <c r="E58" s="123"/>
      <c r="F58" s="123"/>
      <c r="G58" s="130"/>
      <c r="H58" s="135">
        <f>SUM(H12:H57)</f>
        <v>0</v>
      </c>
      <c r="I58" s="143"/>
      <c r="J58" s="152"/>
      <c r="M58" s="64"/>
      <c r="N58" s="65"/>
    </row>
    <row r="59" spans="2:14" ht="16.149999999999999" customHeight="1" x14ac:dyDescent="0.4">
      <c r="B59" s="368" t="s">
        <v>239</v>
      </c>
      <c r="C59" s="369"/>
      <c r="D59" s="117"/>
      <c r="E59" s="123"/>
      <c r="F59" s="123"/>
      <c r="G59" s="130"/>
      <c r="H59" s="136">
        <f>H58*0.1</f>
        <v>0</v>
      </c>
      <c r="I59" s="143"/>
      <c r="J59" s="152"/>
      <c r="M59" s="64"/>
      <c r="N59" s="65"/>
    </row>
    <row r="60" spans="2:14" ht="16.149999999999999" customHeight="1" x14ac:dyDescent="0.4">
      <c r="B60" s="370" t="s">
        <v>290</v>
      </c>
      <c r="C60" s="371"/>
      <c r="D60" s="117"/>
      <c r="E60" s="123"/>
      <c r="F60" s="123"/>
      <c r="G60" s="130"/>
      <c r="H60" s="135">
        <f>H58+H59</f>
        <v>0</v>
      </c>
      <c r="I60" s="143"/>
      <c r="J60" s="152"/>
      <c r="M60" s="64"/>
      <c r="N60" s="65"/>
    </row>
    <row r="61" spans="2:14" ht="16.149999999999999" customHeight="1" x14ac:dyDescent="0.4">
      <c r="B61" s="1" t="s">
        <v>86</v>
      </c>
      <c r="M61" s="64"/>
      <c r="N61" s="65"/>
    </row>
    <row r="62" spans="2:14" ht="16.149999999999999" customHeight="1" x14ac:dyDescent="0.4">
      <c r="B62" s="1" t="s">
        <v>84</v>
      </c>
    </row>
    <row r="63" spans="2:14" ht="16.149999999999999" customHeight="1" x14ac:dyDescent="0.4">
      <c r="B63" s="1" t="s">
        <v>341</v>
      </c>
    </row>
    <row r="64" spans="2:14" ht="16.149999999999999" customHeight="1" x14ac:dyDescent="0.4">
      <c r="B64" s="1" t="s">
        <v>1</v>
      </c>
    </row>
    <row r="65" spans="2:2" ht="16.149999999999999" customHeight="1" x14ac:dyDescent="0.4">
      <c r="B65" s="1" t="s">
        <v>169</v>
      </c>
    </row>
    <row r="66" spans="2:2" ht="16.149999999999999" customHeight="1" x14ac:dyDescent="0.4"/>
    <row r="67" spans="2:2" ht="16.149999999999999" customHeight="1" x14ac:dyDescent="0.4"/>
    <row r="68" spans="2:2" ht="16.149999999999999" customHeight="1" x14ac:dyDescent="0.4"/>
    <row r="69" spans="2:2" ht="16.149999999999999" customHeight="1" x14ac:dyDescent="0.4"/>
    <row r="70" spans="2:2" ht="16.149999999999999" customHeight="1" x14ac:dyDescent="0.4"/>
  </sheetData>
  <mergeCells count="12">
    <mergeCell ref="B9:C9"/>
    <mergeCell ref="F9:J9"/>
    <mergeCell ref="B58:C58"/>
    <mergeCell ref="B59:C59"/>
    <mergeCell ref="B60:C60"/>
    <mergeCell ref="B11:C57"/>
    <mergeCell ref="A1:B1"/>
    <mergeCell ref="C1:J1"/>
    <mergeCell ref="F3:J3"/>
    <mergeCell ref="B7:C7"/>
    <mergeCell ref="F7:J7"/>
    <mergeCell ref="F4:J5"/>
  </mergeCells>
  <phoneticPr fontId="1"/>
  <pageMargins left="0.70866141732283472" right="0.70866141732283472" top="0.74803149606299213" bottom="0.74803149606299213" header="0.31496062992125984" footer="0.31496062992125984"/>
  <pageSetup paperSize="9" scale="6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12</vt:i4>
      </vt:variant>
    </vt:vector>
  </HeadingPairs>
  <TitlesOfParts>
    <vt:vector size="23" baseType="lpstr">
      <vt:lpstr>チェックリスト【交付申請書】</vt:lpstr>
      <vt:lpstr>様式１</vt:lpstr>
      <vt:lpstr>別紙１事業計画書①</vt:lpstr>
      <vt:lpstr>別紙１事業計画書②</vt:lpstr>
      <vt:lpstr>別紙２工程表</vt:lpstr>
      <vt:lpstr>添付１（交付申請用）</vt:lpstr>
      <vt:lpstr>添付２</vt:lpstr>
      <vt:lpstr>添付３</vt:lpstr>
      <vt:lpstr>添付４（太陽光）</vt:lpstr>
      <vt:lpstr>添付５（蓄電池）</vt:lpstr>
      <vt:lpstr>センター用（申請者は編集しないでください）</vt:lpstr>
      <vt:lpstr>チェックリスト【交付申請書】!Print_Area</vt:lpstr>
      <vt:lpstr>'添付１（交付申請用）'!Print_Area</vt:lpstr>
      <vt:lpstr>添付２!Print_Area</vt:lpstr>
      <vt:lpstr>添付３!Print_Area</vt:lpstr>
      <vt:lpstr>'添付４（太陽光）'!Print_Area</vt:lpstr>
      <vt:lpstr>'添付５（蓄電池）'!Print_Area</vt:lpstr>
      <vt:lpstr>別紙１事業計画書①!Print_Area</vt:lpstr>
      <vt:lpstr>別紙１事業計画書②!Print_Area</vt:lpstr>
      <vt:lpstr>別紙２工程表!Print_Area</vt:lpstr>
      <vt:lpstr>様式１!Print_Area</vt:lpstr>
      <vt:lpstr>屋根設置</vt:lpstr>
      <vt:lpstr>地上設置</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温暖化防止センター 静岡県</cp:lastModifiedBy>
  <dcterms:created xsi:type="dcterms:W3CDTF">2023-04-10T03:03:08Z</dcterms:created>
  <dcterms:modified xsi:type="dcterms:W3CDTF">2024-04-25T06:05:49Z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3.1.10.0</vt:lpwstr>
      <vt:lpwstr>3.1.7.0</vt:lpwstr>
    </vt:vector>
  </property>
  <property fmtid="{DCFEDD21-7773-49B2-8022-6FC58DB5260B}" pid="3" name="LastSavedVersion">
    <vt:lpwstr>3.1.7.0</vt:lpwstr>
  </property>
  <property fmtid="{DCFEDD21-7773-49B2-8022-6FC58DB5260B}" pid="4" name="LastSavedDate">
    <vt:filetime>2024-04-24T01:50:45Z</vt:filetime>
  </property>
</Properties>
</file>